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835" activeTab="1"/>
  </bookViews>
  <sheets>
    <sheet name="Титул" sheetId="1" r:id="rId1"/>
    <sheet name="раздел 1-3" sheetId="2" r:id="rId2"/>
  </sheets>
  <definedNames>
    <definedName name="_xlnm.Print_Area" localSheetId="1">'раздел 1-3'!$A$1:$O$109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<sst xmlns="http://schemas.openxmlformats.org/spreadsheetml/2006/main" count="294" uniqueCount="178">
  <si>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</si>
  <si>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</si>
  <si>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</si>
  <si>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</si>
  <si>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</si>
  <si>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</si>
  <si>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</si>
  <si>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</si>
  <si>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</si>
  <si>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</si>
  <si>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</si>
  <si>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</si>
  <si>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</si>
  <si>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</si>
  <si>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</si>
  <si>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</si>
  <si>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</si>
  <si>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</si>
  <si>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</si>
  <si>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</si>
  <si>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</si>
  <si>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</si>
  <si>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</si>
  <si>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</si>
  <si>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</si>
  <si>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</si>
  <si>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</si>
  <si>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</si>
  <si>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</si>
  <si>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</si>
  <si>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</si>
  <si>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</si>
  <si>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</si>
  <si>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</si>
  <si>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</si>
  <si>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</si>
  <si>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</si>
  <si>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</si>
  <si>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</si>
  <si>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</si>
  <si>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</si>
  <si>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</si>
  <si>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</si>
  <si>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</si>
  <si>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</si>
  <si>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</si>
  <si>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</si>
  <si>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</si>
  <si>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</si>
  <si>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</si>
  <si>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</si>
  <si>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</si>
  <si>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</si>
  <si>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</si>
  <si>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</si>
  <si>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</si>
  <si>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</si>
  <si>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</si>
  <si>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</si>
  <si>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</si>
  <si>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</si>
  <si>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</si>
  <si>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</si>
  <si>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</si>
  <si>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</si>
  <si>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</si>
  <si>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</si>
  <si>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</si>
  <si>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</si>
  <si>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</si>
  <si>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</si>
  <si>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</si>
  <si>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</si>
  <si>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</si>
  <si>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</si>
  <si>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</si>
  <si>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</si>
  <si>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</si>
  <si>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</si>
  <si>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</si>
  <si>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</si>
  <si>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</si>
  <si>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</si>
  <si>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</si>
  <si>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</si>
  <si>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</si>
  <si>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</si>
  <si>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</si>
  <si>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</si>
  <si>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</si>
  <si>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</si>
  <si>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</si>
  <si>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</si>
  <si>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</si>
  <si>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</si>
  <si>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</si>
  <si>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</si>
  <si>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</si>
  <si>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</si>
  <si>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</si>
  <si>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</si>
  <si>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</si>
  <si>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</si>
  <si>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</si>
  <si>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</si>
  <si>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</si>
  <si>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</si>
  <si>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</si>
  <si>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</si>
  <si>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</si>
  <si>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</si>
  <si>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</si>
  <si>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</si>
  <si>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</si>
  <si>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</si>
  <si>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</si>
  <si>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</si>
  <si>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</si>
  <si>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</si>
  <si>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</si>
  <si>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</si>
  <si>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</si>
  <si>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</si>
  <si>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</si>
  <si>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</si>
  <si>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</si>
  <si>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</si>
  <si>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</si>
  <si>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</si>
  <si>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</si>
  <si>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</si>
  <si>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</si>
  <si>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</si>
  <si>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</si>
  <si>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</si>
  <si>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</si>
  <si>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</si>
  <si>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</si>
  <si>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</si>
  <si>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</si>
  <si>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</si>
  <si>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</si>
  <si>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</si>
  <si>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</si>
  <si>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</si>
  <si>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</si>
  <si>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</si>
  <si>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</si>
  <si>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</si>
  <si>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</si>
  <si>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</si>
  <si>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</si>
  <si>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</si>
  <si>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</si>
  <si>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</si>
  <si>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</si>
  <si>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</si>
  <si>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</si>
  <si>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</si>
  <si>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</si>
  <si>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</si>
  <si>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</si>
  <si>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</si>
  <si>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</si>
  <si>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</si>
  <si>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</si>
  <si>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</si>
  <si>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</si>
  <si>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Квартальная/Годовая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</si>
  <si>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</si>
  <si>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</si>
  <si>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</si>
  <si>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t>Салтыкова Елена Борисовна</t>
  </si>
  <si>
    <t>8(30245)41151</t>
  </si>
  <si>
    <t>за январь - сентябрь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</si>
  <si>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_сентябрь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</si>
  <si>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сентябрь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</si>
  <si>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4"/>
        <rFont val="Times New Roman"/>
        <family val="1"/>
      </rPr>
      <t>январь - сентябрь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</si>
</sst>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1" fillId="34" borderId="35" xfId="0" applyFont="1" applyFill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2" fillId="0" borderId="19" xfId="0" applyFont="1" applyBorder="1" applyAlignment="1" applyProtection="1">
      <alignment horizontal="center" wrapText="1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CG17" sqref="CG17:DL17"/>
    </sheetView>
  </sheetViews>
  <sheetFormatPr defaultColWidth="0.875" defaultRowHeight="12.75"/>
  <sheetData>
    <row r="1" spans="20:138" s="1" customFormat="1" ht="15" customHeight="1" thickBot="1">
      <c r="T1" s="107" t="s">
        <v>13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9"/>
    </row>
    <row r="2" s="1" customFormat="1" ht="7.5" customHeight="1" thickBot="1"/>
    <row r="3" spans="20:138" s="1" customFormat="1" ht="15" customHeight="1" thickBot="1">
      <c r="T3" s="110" t="s">
        <v>14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2"/>
    </row>
    <row r="4" s="1" customFormat="1" ht="12.75" customHeight="1" thickBot="1"/>
    <row r="5" spans="15:143" s="1" customFormat="1" ht="54" customHeight="1" thickBot="1">
      <c r="O5" s="2"/>
      <c r="P5" s="113" t="s">
        <v>15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3"/>
    </row>
    <row r="6" s="1" customFormat="1" ht="12.75" customHeight="1" thickBot="1"/>
    <row r="7" spans="20:138" s="1" customFormat="1" ht="15" customHeight="1" thickBot="1">
      <c r="T7" s="110" t="s">
        <v>16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2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02" t="s">
        <v>17</v>
      </c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14" t="s">
        <v>174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05">
        <v>20</v>
      </c>
      <c r="CK10" s="105"/>
      <c r="CL10" s="105"/>
      <c r="CM10" s="106" t="s">
        <v>92</v>
      </c>
      <c r="CN10" s="106"/>
      <c r="CO10" s="106"/>
      <c r="CP10" s="8" t="s">
        <v>18</v>
      </c>
      <c r="CQ10" s="9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0"/>
    </row>
    <row r="11" spans="29:129" s="1" customFormat="1" ht="15" customHeight="1" thickBot="1"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18" t="s">
        <v>19</v>
      </c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3"/>
    </row>
    <row r="12" s="1" customFormat="1" ht="28.5" customHeight="1" thickBot="1"/>
    <row r="13" spans="126:149" s="1" customFormat="1" ht="3" customHeight="1" thickBot="1">
      <c r="DV13" s="82" t="s">
        <v>22</v>
      </c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4"/>
    </row>
    <row r="14" spans="1:149" s="1" customFormat="1" ht="15" customHeight="1" thickBot="1">
      <c r="A14" s="119" t="s">
        <v>20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1"/>
      <c r="CG14" s="119" t="s">
        <v>21</v>
      </c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1"/>
      <c r="DR14" s="14"/>
      <c r="DV14" s="85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7"/>
    </row>
    <row r="15" spans="1:155" s="1" customFormat="1" ht="13.5" customHeight="1">
      <c r="A15" s="15"/>
      <c r="B15" s="88" t="s">
        <v>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9"/>
      <c r="CG15" s="125" t="s">
        <v>8</v>
      </c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7"/>
      <c r="DP15" s="128" t="s">
        <v>23</v>
      </c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</row>
    <row r="16" spans="1:155" s="1" customFormat="1" ht="12" customHeight="1">
      <c r="A16" s="15"/>
      <c r="B16" s="20"/>
      <c r="C16" s="20"/>
      <c r="D16" s="122" t="s">
        <v>24</v>
      </c>
      <c r="E16" s="122"/>
      <c r="F16" s="123" t="s">
        <v>25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93" t="s">
        <v>7</v>
      </c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5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</row>
    <row r="17" spans="1:155" s="1" customFormat="1" ht="12" customHeight="1">
      <c r="A17" s="15"/>
      <c r="B17" s="21"/>
      <c r="C17" s="21"/>
      <c r="D17" s="21"/>
      <c r="E17" s="21"/>
      <c r="F17" s="96" t="s">
        <v>26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93" t="s">
        <v>9</v>
      </c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5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s="1" customFormat="1" ht="16.5" customHeight="1">
      <c r="A18" s="15"/>
      <c r="B18" s="18"/>
      <c r="C18" s="18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2"/>
      <c r="CG18" s="99" t="s">
        <v>10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1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s="1" customFormat="1" ht="12" customHeight="1">
      <c r="A19" s="15"/>
      <c r="B19" s="96" t="s">
        <v>27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7"/>
      <c r="CG19" s="93" t="s">
        <v>6</v>
      </c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5"/>
      <c r="DQ19" s="24"/>
      <c r="DR19" s="17"/>
      <c r="DS19" s="17"/>
      <c r="DT19" s="17"/>
      <c r="DU19" s="17"/>
      <c r="DV19" s="98" t="s">
        <v>28</v>
      </c>
      <c r="DW19" s="98"/>
      <c r="DX19" s="98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 t="s">
        <v>29</v>
      </c>
      <c r="EL19" s="116"/>
      <c r="EM19" s="116"/>
      <c r="EN19" s="116"/>
      <c r="EO19" s="115"/>
      <c r="EP19" s="115"/>
      <c r="EQ19" s="115"/>
      <c r="ER19" s="115"/>
      <c r="ES19" s="115"/>
      <c r="EV19" s="17"/>
      <c r="EW19" s="17"/>
      <c r="EX19" s="17"/>
      <c r="EY19" s="17"/>
    </row>
    <row r="20" spans="1:155" s="1" customFormat="1" ht="12" customHeight="1">
      <c r="A20" s="15"/>
      <c r="B20" s="96" t="s">
        <v>30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7"/>
      <c r="CG20" s="93" t="s">
        <v>7</v>
      </c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5"/>
      <c r="DQ20" s="24"/>
      <c r="DR20" s="24"/>
      <c r="DS20" s="24"/>
      <c r="DT20" s="24"/>
      <c r="DU20" s="24"/>
      <c r="DV20" s="98" t="s">
        <v>28</v>
      </c>
      <c r="DW20" s="98"/>
      <c r="DX20" s="98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6" t="s">
        <v>29</v>
      </c>
      <c r="EL20" s="116"/>
      <c r="EM20" s="116"/>
      <c r="EN20" s="116"/>
      <c r="EO20" s="117"/>
      <c r="EP20" s="117"/>
      <c r="EQ20" s="117"/>
      <c r="ER20" s="117"/>
      <c r="ES20" s="117"/>
      <c r="EW20" s="24"/>
      <c r="EX20" s="24"/>
      <c r="EY20" s="24"/>
    </row>
    <row r="21" spans="1:155" s="1" customFormat="1" ht="8.25" customHeight="1" thickBot="1">
      <c r="A21" s="15"/>
      <c r="B21" s="23"/>
      <c r="C21" s="23"/>
      <c r="D21" s="122" t="s">
        <v>24</v>
      </c>
      <c r="E21" s="122"/>
      <c r="F21" s="123" t="s">
        <v>31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4"/>
      <c r="CG21" s="138" t="s">
        <v>11</v>
      </c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40"/>
      <c r="DQ21" s="24"/>
      <c r="DR21" s="24"/>
      <c r="DS21" s="24"/>
      <c r="DT21" s="24"/>
      <c r="DU21" s="24"/>
      <c r="EW21" s="24"/>
      <c r="EX21" s="24"/>
      <c r="EY21" s="24"/>
    </row>
    <row r="22" spans="1:155" s="1" customFormat="1" ht="3.75" customHeight="1">
      <c r="A22" s="15"/>
      <c r="B22" s="23"/>
      <c r="C22" s="23"/>
      <c r="D22" s="122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4"/>
      <c r="CG22" s="138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40"/>
      <c r="DQ22" s="24"/>
      <c r="DR22" s="24"/>
      <c r="DS22" s="24"/>
      <c r="DT22" s="24"/>
      <c r="DU22" s="129" t="s">
        <v>168</v>
      </c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1"/>
      <c r="EW22" s="24"/>
      <c r="EX22" s="24"/>
      <c r="EY22" s="24"/>
    </row>
    <row r="23" spans="1:155" s="1" customFormat="1" ht="14.2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135" t="s">
        <v>10</v>
      </c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7"/>
      <c r="DQ23" s="24"/>
      <c r="DR23" s="24"/>
      <c r="DS23" s="24"/>
      <c r="DT23" s="24"/>
      <c r="DU23" s="132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4"/>
      <c r="EW23" s="24"/>
      <c r="EX23" s="24"/>
      <c r="EY23" s="24"/>
    </row>
    <row r="24" s="1" customFormat="1" ht="24" customHeight="1"/>
    <row r="25" spans="1:155" s="1" customFormat="1" ht="14.25" customHeight="1">
      <c r="A25" s="28"/>
      <c r="B25" s="151" t="s">
        <v>32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2" t="s">
        <v>169</v>
      </c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29"/>
      <c r="EW25" s="29"/>
      <c r="EX25" s="29"/>
      <c r="EY25" s="30"/>
    </row>
    <row r="26" spans="1:155" s="1" customFormat="1" ht="4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31"/>
    </row>
    <row r="27" spans="1:155" s="1" customFormat="1" ht="14.25" customHeight="1">
      <c r="A27" s="32"/>
      <c r="B27" s="151" t="s">
        <v>33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33"/>
      <c r="T27" s="153" t="s">
        <v>170</v>
      </c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33"/>
      <c r="EW27" s="33"/>
      <c r="EX27" s="33"/>
      <c r="EY27" s="34"/>
    </row>
    <row r="28" spans="1:155" s="1" customFormat="1" ht="4.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35"/>
    </row>
    <row r="29" spans="1:155" s="1" customFormat="1" ht="21" customHeight="1" thickBot="1">
      <c r="A29" s="141" t="s">
        <v>34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5" t="s">
        <v>35</v>
      </c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7"/>
    </row>
    <row r="30" spans="1:155" s="1" customFormat="1" ht="27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90" t="s">
        <v>36</v>
      </c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  <c r="BM30" s="148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50"/>
      <c r="DH30" s="148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50"/>
    </row>
    <row r="31" spans="1:155" s="1" customFormat="1" ht="13.5" thickBot="1">
      <c r="A31" s="160">
        <v>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160">
        <v>2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2"/>
      <c r="BM31" s="160">
        <v>3</v>
      </c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2"/>
      <c r="DH31" s="160">
        <v>4</v>
      </c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2"/>
    </row>
    <row r="32" spans="1:155" s="36" customFormat="1" ht="13.5" thickBot="1">
      <c r="A32" s="154" t="s">
        <v>37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  <c r="V32" s="157" t="s">
        <v>171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9"/>
      <c r="BM32" s="157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9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CJ10:CL10"/>
    <mergeCell ref="CM10:CO10"/>
    <mergeCell ref="T1:EH1"/>
    <mergeCell ref="T3:EH3"/>
    <mergeCell ref="P5:EL5"/>
    <mergeCell ref="T7:EH7"/>
    <mergeCell ref="BP10:CI10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1">
      <selection activeCell="O91" sqref="O91"/>
    </sheetView>
  </sheetViews>
  <sheetFormatPr defaultColWidth="0.875" defaultRowHeight="12.75"/>
  <cols>
    <col min="1" max="1" width="46.125" style="47" customWidth="1"/>
    <col min="2" max="2" width="5.125" style="47" customWidth="1"/>
    <col min="3" max="3" width="8.375" style="47" customWidth="1"/>
    <col min="4" max="4" width="14.75390625" style="47" customWidth="1"/>
    <col min="5" max="5" width="9.125" style="47" customWidth="1"/>
    <col min="6" max="6" width="10.375" style="47" customWidth="1"/>
    <col min="7" max="7" width="13.625" style="47" customWidth="1"/>
    <col min="8" max="8" width="11.625" style="47" customWidth="1"/>
    <col min="9" max="9" width="9.75390625" style="47" customWidth="1"/>
    <col min="10" max="11" width="4.875" style="47" customWidth="1"/>
    <col min="12" max="12" width="17.75390625" style="47" customWidth="1"/>
    <col min="13" max="13" width="2.375" style="47" customWidth="1"/>
    <col min="14" max="14" width="1.37890625" style="47" customWidth="1"/>
    <col min="15" max="15" width="24.00390625" style="47" customWidth="1"/>
    <col min="16" max="16" width="3.125" style="47" customWidth="1"/>
    <col min="17" max="16384" width="0.875" style="47" customWidth="1"/>
  </cols>
  <sheetData>
    <row r="1" spans="1:15" ht="24.75" customHeight="1">
      <c r="A1" s="193" t="s">
        <v>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80.25" customHeight="1">
      <c r="A2" s="182" t="s">
        <v>175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2.5" customHeight="1">
      <c r="A3" s="198" t="s">
        <v>43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47.25" customHeight="1">
      <c r="A4" s="197" t="s">
        <v>44</v>
      </c>
      <c r="B4" s="197"/>
      <c r="C4" s="197"/>
      <c r="D4" s="197"/>
      <c r="E4" s="197"/>
      <c r="F4" s="197"/>
      <c r="G4" s="197"/>
      <c r="H4" s="197"/>
      <c r="I4" s="197" t="s">
        <v>38</v>
      </c>
      <c r="J4" s="197" t="s">
        <v>45</v>
      </c>
      <c r="K4" s="197"/>
      <c r="L4" s="197"/>
      <c r="M4" s="197" t="s">
        <v>46</v>
      </c>
      <c r="N4" s="197"/>
      <c r="O4" s="197"/>
    </row>
    <row r="5" spans="1:15" ht="69.75" customHeight="1">
      <c r="A5" s="197"/>
      <c r="B5" s="197"/>
      <c r="C5" s="197"/>
      <c r="D5" s="197"/>
      <c r="E5" s="197"/>
      <c r="F5" s="197"/>
      <c r="G5" s="197"/>
      <c r="H5" s="197"/>
      <c r="I5" s="197"/>
      <c r="J5" s="37" t="s">
        <v>47</v>
      </c>
      <c r="K5" s="37" t="s">
        <v>48</v>
      </c>
      <c r="L5" s="37" t="s">
        <v>49</v>
      </c>
      <c r="M5" s="37" t="s">
        <v>47</v>
      </c>
      <c r="N5" s="37" t="s">
        <v>48</v>
      </c>
      <c r="O5" s="37" t="s">
        <v>49</v>
      </c>
    </row>
    <row r="6" spans="1:15" ht="15">
      <c r="A6" s="199">
        <v>1</v>
      </c>
      <c r="B6" s="199"/>
      <c r="C6" s="199"/>
      <c r="D6" s="199"/>
      <c r="E6" s="199"/>
      <c r="F6" s="199"/>
      <c r="G6" s="199"/>
      <c r="H6" s="199"/>
      <c r="I6" s="76">
        <v>2</v>
      </c>
      <c r="J6" s="76">
        <v>3</v>
      </c>
      <c r="K6" s="76">
        <v>4</v>
      </c>
      <c r="L6" s="76">
        <v>5</v>
      </c>
      <c r="M6" s="76">
        <v>6</v>
      </c>
      <c r="N6" s="76">
        <v>7</v>
      </c>
      <c r="O6" s="76">
        <v>8</v>
      </c>
    </row>
    <row r="7" spans="1:15" ht="14.25">
      <c r="A7" s="200" t="s">
        <v>50</v>
      </c>
      <c r="B7" s="200"/>
      <c r="C7" s="200"/>
      <c r="D7" s="200"/>
      <c r="E7" s="200"/>
      <c r="F7" s="200"/>
      <c r="G7" s="200"/>
      <c r="H7" s="200"/>
      <c r="I7" s="38"/>
      <c r="J7" s="38"/>
      <c r="K7" s="38"/>
      <c r="L7" s="38"/>
      <c r="M7" s="38"/>
      <c r="N7" s="38"/>
      <c r="O7" s="38"/>
    </row>
    <row r="8" spans="1:15" ht="15">
      <c r="A8" s="201" t="s">
        <v>51</v>
      </c>
      <c r="B8" s="201"/>
      <c r="C8" s="201"/>
      <c r="D8" s="201"/>
      <c r="E8" s="201"/>
      <c r="F8" s="201"/>
      <c r="G8" s="201"/>
      <c r="H8" s="201"/>
      <c r="I8" s="39" t="s">
        <v>52</v>
      </c>
      <c r="J8" s="42"/>
      <c r="K8" s="42">
        <f>K10+K30</f>
        <v>0</v>
      </c>
      <c r="L8" s="46">
        <f>L10+L30</f>
        <v>16418.4</v>
      </c>
      <c r="M8" s="42"/>
      <c r="N8" s="42">
        <f>N10+N30+N31</f>
        <v>0</v>
      </c>
      <c r="O8" s="46">
        <f>O10+O30+O31</f>
        <v>23597.7</v>
      </c>
    </row>
    <row r="9" spans="1:15" ht="15">
      <c r="A9" s="202" t="s">
        <v>41</v>
      </c>
      <c r="B9" s="202"/>
      <c r="C9" s="202"/>
      <c r="D9" s="202"/>
      <c r="E9" s="202"/>
      <c r="F9" s="202"/>
      <c r="G9" s="202"/>
      <c r="H9" s="202"/>
      <c r="I9" s="39"/>
      <c r="J9" s="40"/>
      <c r="K9" s="42"/>
      <c r="L9" s="40"/>
      <c r="M9" s="40"/>
      <c r="N9" s="42"/>
      <c r="O9" s="40"/>
    </row>
    <row r="10" spans="1:15" ht="14.25">
      <c r="A10" s="201" t="s">
        <v>53</v>
      </c>
      <c r="B10" s="201"/>
      <c r="C10" s="201"/>
      <c r="D10" s="201"/>
      <c r="E10" s="201"/>
      <c r="F10" s="201"/>
      <c r="G10" s="201"/>
      <c r="H10" s="201"/>
      <c r="I10" s="77" t="s">
        <v>54</v>
      </c>
      <c r="J10" s="41"/>
      <c r="K10" s="41">
        <f>K11+K12+K13+K14+K15+K17+K19+K20+K22+K23+K24+K25+K26+K27+K28+K29</f>
        <v>0</v>
      </c>
      <c r="L10" s="44">
        <f>SUM(L11,L13:L15,L17,L19:L20,L22:L29)</f>
        <v>16418.4</v>
      </c>
      <c r="M10" s="41">
        <f>SUM(M11,M13:M15,M17,M19:M20,M22:M29)</f>
        <v>0</v>
      </c>
      <c r="N10" s="41">
        <f>SUM(N11,N13:N15,N17,N19:N20,N22:N29)</f>
        <v>0</v>
      </c>
      <c r="O10" s="44">
        <f>SUM(O11,O13:O15,O17,O19:O20,O22:O29)</f>
        <v>23263.9</v>
      </c>
    </row>
    <row r="11" spans="1:15" ht="48" customHeight="1">
      <c r="A11" s="202" t="s">
        <v>55</v>
      </c>
      <c r="B11" s="202"/>
      <c r="C11" s="202"/>
      <c r="D11" s="202"/>
      <c r="E11" s="202"/>
      <c r="F11" s="202"/>
      <c r="G11" s="202"/>
      <c r="H11" s="202"/>
      <c r="I11" s="39" t="s">
        <v>56</v>
      </c>
      <c r="J11" s="40"/>
      <c r="K11" s="42"/>
      <c r="L11" s="78">
        <v>2596.8</v>
      </c>
      <c r="M11" s="40"/>
      <c r="N11" s="42"/>
      <c r="O11" s="78">
        <v>7083.6</v>
      </c>
    </row>
    <row r="12" spans="1:15" ht="15">
      <c r="A12" s="202" t="s">
        <v>58</v>
      </c>
      <c r="B12" s="202"/>
      <c r="C12" s="202"/>
      <c r="D12" s="202"/>
      <c r="E12" s="202"/>
      <c r="F12" s="202"/>
      <c r="G12" s="202"/>
      <c r="H12" s="202"/>
      <c r="I12" s="39" t="s">
        <v>59</v>
      </c>
      <c r="J12" s="40" t="s">
        <v>57</v>
      </c>
      <c r="K12" s="42"/>
      <c r="L12" s="43" t="s">
        <v>57</v>
      </c>
      <c r="M12" s="40" t="s">
        <v>57</v>
      </c>
      <c r="N12" s="42"/>
      <c r="O12" s="43" t="s">
        <v>57</v>
      </c>
    </row>
    <row r="13" spans="1:15" ht="15.75" customHeight="1">
      <c r="A13" s="202" t="s">
        <v>60</v>
      </c>
      <c r="B13" s="202"/>
      <c r="C13" s="202"/>
      <c r="D13" s="202"/>
      <c r="E13" s="202"/>
      <c r="F13" s="202"/>
      <c r="G13" s="202"/>
      <c r="H13" s="202"/>
      <c r="I13" s="39" t="s">
        <v>61</v>
      </c>
      <c r="J13" s="40"/>
      <c r="K13" s="42"/>
      <c r="L13" s="40"/>
      <c r="M13" s="40"/>
      <c r="N13" s="42"/>
      <c r="O13" s="40"/>
    </row>
    <row r="14" spans="1:15" ht="15">
      <c r="A14" s="202" t="s">
        <v>62</v>
      </c>
      <c r="B14" s="202"/>
      <c r="C14" s="202"/>
      <c r="D14" s="202"/>
      <c r="E14" s="202"/>
      <c r="F14" s="202"/>
      <c r="G14" s="202"/>
      <c r="H14" s="202"/>
      <c r="I14" s="39" t="s">
        <v>63</v>
      </c>
      <c r="J14" s="40"/>
      <c r="K14" s="42"/>
      <c r="L14" s="40"/>
      <c r="M14" s="40"/>
      <c r="N14" s="42"/>
      <c r="O14" s="40"/>
    </row>
    <row r="15" spans="1:15" ht="15">
      <c r="A15" s="202" t="s">
        <v>64</v>
      </c>
      <c r="B15" s="202"/>
      <c r="C15" s="202"/>
      <c r="D15" s="202"/>
      <c r="E15" s="202"/>
      <c r="F15" s="202"/>
      <c r="G15" s="202"/>
      <c r="H15" s="202"/>
      <c r="I15" s="39" t="s">
        <v>65</v>
      </c>
      <c r="J15" s="40"/>
      <c r="K15" s="42"/>
      <c r="L15" s="40"/>
      <c r="M15" s="40"/>
      <c r="N15" s="42"/>
      <c r="O15" s="40"/>
    </row>
    <row r="16" spans="1:15" ht="30.75" customHeight="1">
      <c r="A16" s="202" t="s">
        <v>66</v>
      </c>
      <c r="B16" s="202"/>
      <c r="C16" s="202"/>
      <c r="D16" s="202"/>
      <c r="E16" s="202"/>
      <c r="F16" s="202"/>
      <c r="G16" s="202"/>
      <c r="H16" s="202"/>
      <c r="I16" s="39" t="s">
        <v>67</v>
      </c>
      <c r="J16" s="40"/>
      <c r="K16" s="42"/>
      <c r="L16" s="43" t="s">
        <v>57</v>
      </c>
      <c r="M16" s="40"/>
      <c r="N16" s="42" t="s">
        <v>57</v>
      </c>
      <c r="O16" s="43" t="s">
        <v>57</v>
      </c>
    </row>
    <row r="17" spans="1:15" ht="30" customHeight="1">
      <c r="A17" s="202" t="s">
        <v>68</v>
      </c>
      <c r="B17" s="202"/>
      <c r="C17" s="202"/>
      <c r="D17" s="202"/>
      <c r="E17" s="202"/>
      <c r="F17" s="202"/>
      <c r="G17" s="202"/>
      <c r="H17" s="202"/>
      <c r="I17" s="39" t="s">
        <v>69</v>
      </c>
      <c r="J17" s="40"/>
      <c r="K17" s="42"/>
      <c r="L17" s="40"/>
      <c r="M17" s="40"/>
      <c r="N17" s="42"/>
      <c r="O17" s="40"/>
    </row>
    <row r="18" spans="1:15" ht="29.25" customHeight="1">
      <c r="A18" s="202" t="s">
        <v>70</v>
      </c>
      <c r="B18" s="202"/>
      <c r="C18" s="202"/>
      <c r="D18" s="202"/>
      <c r="E18" s="202"/>
      <c r="F18" s="202"/>
      <c r="G18" s="202"/>
      <c r="H18" s="202"/>
      <c r="I18" s="39" t="s">
        <v>71</v>
      </c>
      <c r="J18" s="42"/>
      <c r="K18" s="42"/>
      <c r="L18" s="46" t="s">
        <v>57</v>
      </c>
      <c r="M18" s="42"/>
      <c r="N18" s="42" t="s">
        <v>57</v>
      </c>
      <c r="O18" s="46" t="s">
        <v>57</v>
      </c>
    </row>
    <row r="19" spans="1:15" ht="32.25" customHeight="1">
      <c r="A19" s="202" t="s">
        <v>72</v>
      </c>
      <c r="B19" s="202"/>
      <c r="C19" s="202"/>
      <c r="D19" s="202"/>
      <c r="E19" s="202"/>
      <c r="F19" s="202"/>
      <c r="G19" s="202"/>
      <c r="H19" s="202"/>
      <c r="I19" s="39" t="s">
        <v>73</v>
      </c>
      <c r="J19" s="42"/>
      <c r="K19" s="42"/>
      <c r="L19" s="42"/>
      <c r="M19" s="42"/>
      <c r="N19" s="42"/>
      <c r="O19" s="42"/>
    </row>
    <row r="20" spans="1:15" ht="30.75" customHeight="1">
      <c r="A20" s="202" t="s">
        <v>74</v>
      </c>
      <c r="B20" s="202"/>
      <c r="C20" s="202"/>
      <c r="D20" s="202"/>
      <c r="E20" s="202"/>
      <c r="F20" s="202"/>
      <c r="G20" s="202"/>
      <c r="H20" s="202"/>
      <c r="I20" s="39" t="s">
        <v>75</v>
      </c>
      <c r="J20" s="42"/>
      <c r="K20" s="42"/>
      <c r="L20" s="42"/>
      <c r="M20" s="42"/>
      <c r="N20" s="42"/>
      <c r="O20" s="42"/>
    </row>
    <row r="21" spans="1:15" ht="44.25" customHeight="1">
      <c r="A21" s="202" t="s">
        <v>76</v>
      </c>
      <c r="B21" s="202"/>
      <c r="C21" s="202"/>
      <c r="D21" s="202"/>
      <c r="E21" s="202"/>
      <c r="F21" s="202"/>
      <c r="G21" s="202"/>
      <c r="H21" s="202"/>
      <c r="I21" s="39" t="s">
        <v>42</v>
      </c>
      <c r="J21" s="42"/>
      <c r="K21" s="42"/>
      <c r="L21" s="46" t="s">
        <v>57</v>
      </c>
      <c r="M21" s="42"/>
      <c r="N21" s="42" t="s">
        <v>57</v>
      </c>
      <c r="O21" s="46" t="s">
        <v>57</v>
      </c>
    </row>
    <row r="22" spans="1:15" ht="32.25" customHeight="1">
      <c r="A22" s="202" t="s">
        <v>77</v>
      </c>
      <c r="B22" s="202"/>
      <c r="C22" s="202"/>
      <c r="D22" s="202"/>
      <c r="E22" s="202"/>
      <c r="F22" s="202"/>
      <c r="G22" s="202"/>
      <c r="H22" s="202"/>
      <c r="I22" s="39" t="s">
        <v>78</v>
      </c>
      <c r="J22" s="42"/>
      <c r="K22" s="42"/>
      <c r="L22" s="79">
        <v>13821.6</v>
      </c>
      <c r="M22" s="79"/>
      <c r="N22" s="79"/>
      <c r="O22" s="79">
        <v>16180.3</v>
      </c>
    </row>
    <row r="23" spans="1:15" ht="30" customHeight="1">
      <c r="A23" s="202" t="s">
        <v>79</v>
      </c>
      <c r="B23" s="202"/>
      <c r="C23" s="202"/>
      <c r="D23" s="202"/>
      <c r="E23" s="202"/>
      <c r="F23" s="202"/>
      <c r="G23" s="202"/>
      <c r="H23" s="202"/>
      <c r="I23" s="39" t="s">
        <v>80</v>
      </c>
      <c r="J23" s="42"/>
      <c r="K23" s="42"/>
      <c r="L23" s="42"/>
      <c r="M23" s="42"/>
      <c r="N23" s="42"/>
      <c r="O23" s="42"/>
    </row>
    <row r="24" spans="1:15" ht="63" customHeight="1">
      <c r="A24" s="202" t="s">
        <v>81</v>
      </c>
      <c r="B24" s="202"/>
      <c r="C24" s="202"/>
      <c r="D24" s="202"/>
      <c r="E24" s="202"/>
      <c r="F24" s="202"/>
      <c r="G24" s="202"/>
      <c r="H24" s="202"/>
      <c r="I24" s="39" t="s">
        <v>82</v>
      </c>
      <c r="J24" s="42"/>
      <c r="K24" s="42"/>
      <c r="L24" s="42"/>
      <c r="M24" s="42"/>
      <c r="N24" s="42"/>
      <c r="O24" s="42"/>
    </row>
    <row r="25" spans="1:15" ht="59.25" customHeight="1">
      <c r="A25" s="202" t="s">
        <v>83</v>
      </c>
      <c r="B25" s="202"/>
      <c r="C25" s="202"/>
      <c r="D25" s="202"/>
      <c r="E25" s="202"/>
      <c r="F25" s="202"/>
      <c r="G25" s="202"/>
      <c r="H25" s="202"/>
      <c r="I25" s="39" t="s">
        <v>84</v>
      </c>
      <c r="J25" s="42"/>
      <c r="K25" s="42"/>
      <c r="L25" s="42"/>
      <c r="M25" s="42"/>
      <c r="N25" s="42"/>
      <c r="O25" s="42"/>
    </row>
    <row r="26" spans="1:15" ht="47.25" customHeight="1">
      <c r="A26" s="202" t="s">
        <v>85</v>
      </c>
      <c r="B26" s="202"/>
      <c r="C26" s="202"/>
      <c r="D26" s="202"/>
      <c r="E26" s="202"/>
      <c r="F26" s="202"/>
      <c r="G26" s="202"/>
      <c r="H26" s="202"/>
      <c r="I26" s="39" t="s">
        <v>86</v>
      </c>
      <c r="J26" s="42"/>
      <c r="K26" s="42"/>
      <c r="L26" s="42"/>
      <c r="M26" s="42"/>
      <c r="N26" s="42"/>
      <c r="O26" s="42"/>
    </row>
    <row r="27" spans="1:15" ht="44.25" customHeight="1">
      <c r="A27" s="202" t="s">
        <v>87</v>
      </c>
      <c r="B27" s="202"/>
      <c r="C27" s="202"/>
      <c r="D27" s="202"/>
      <c r="E27" s="202"/>
      <c r="F27" s="202"/>
      <c r="G27" s="202"/>
      <c r="H27" s="202"/>
      <c r="I27" s="39" t="s">
        <v>88</v>
      </c>
      <c r="J27" s="42"/>
      <c r="K27" s="42"/>
      <c r="L27" s="42"/>
      <c r="M27" s="42"/>
      <c r="N27" s="42"/>
      <c r="O27" s="42"/>
    </row>
    <row r="28" spans="1:15" ht="15">
      <c r="A28" s="202" t="s">
        <v>89</v>
      </c>
      <c r="B28" s="202"/>
      <c r="C28" s="202"/>
      <c r="D28" s="202"/>
      <c r="E28" s="202"/>
      <c r="F28" s="202"/>
      <c r="G28" s="202"/>
      <c r="H28" s="202"/>
      <c r="I28" s="39" t="s">
        <v>90</v>
      </c>
      <c r="J28" s="42"/>
      <c r="K28" s="42"/>
      <c r="L28" s="42"/>
      <c r="M28" s="42"/>
      <c r="N28" s="42"/>
      <c r="O28" s="42"/>
    </row>
    <row r="29" spans="1:15" ht="18.75" customHeight="1">
      <c r="A29" s="202" t="s">
        <v>91</v>
      </c>
      <c r="B29" s="202"/>
      <c r="C29" s="202"/>
      <c r="D29" s="202"/>
      <c r="E29" s="202"/>
      <c r="F29" s="202"/>
      <c r="G29" s="202"/>
      <c r="H29" s="202"/>
      <c r="I29" s="39" t="s">
        <v>92</v>
      </c>
      <c r="J29" s="42" t="s">
        <v>57</v>
      </c>
      <c r="K29" s="42"/>
      <c r="L29" s="42"/>
      <c r="M29" s="42" t="s">
        <v>57</v>
      </c>
      <c r="N29" s="42"/>
      <c r="O29" s="42"/>
    </row>
    <row r="30" spans="1:15" ht="14.25" customHeight="1">
      <c r="A30" s="195" t="s">
        <v>93</v>
      </c>
      <c r="B30" s="195"/>
      <c r="C30" s="195"/>
      <c r="D30" s="195"/>
      <c r="E30" s="195"/>
      <c r="F30" s="195"/>
      <c r="G30" s="195"/>
      <c r="H30" s="195"/>
      <c r="I30" s="39" t="s">
        <v>94</v>
      </c>
      <c r="J30" s="42"/>
      <c r="K30" s="42"/>
      <c r="L30" s="42"/>
      <c r="M30" s="42"/>
      <c r="N30" s="42"/>
      <c r="O30" s="42"/>
    </row>
    <row r="31" spans="1:15" ht="24" customHeight="1">
      <c r="A31" s="195" t="s">
        <v>95</v>
      </c>
      <c r="B31" s="195"/>
      <c r="C31" s="195"/>
      <c r="D31" s="195"/>
      <c r="E31" s="195"/>
      <c r="F31" s="195"/>
      <c r="G31" s="195"/>
      <c r="H31" s="195"/>
      <c r="I31" s="39" t="s">
        <v>96</v>
      </c>
      <c r="J31" s="42" t="s">
        <v>57</v>
      </c>
      <c r="K31" s="42" t="s">
        <v>57</v>
      </c>
      <c r="L31" s="46" t="s">
        <v>57</v>
      </c>
      <c r="M31" s="42"/>
      <c r="N31" s="42"/>
      <c r="O31" s="79">
        <v>333.8</v>
      </c>
    </row>
    <row r="32" spans="1:15" ht="117.75" customHeight="1">
      <c r="A32" s="54"/>
      <c r="B32" s="54"/>
      <c r="C32" s="54"/>
      <c r="D32" s="54"/>
      <c r="E32" s="54"/>
      <c r="F32" s="54"/>
      <c r="G32" s="54"/>
      <c r="H32" s="54"/>
      <c r="I32" s="55"/>
      <c r="J32" s="56"/>
      <c r="K32" s="56"/>
      <c r="L32" s="56"/>
      <c r="M32" s="56"/>
      <c r="N32" s="56"/>
      <c r="O32" s="56"/>
    </row>
    <row r="33" spans="1:15" ht="375.75" customHeight="1">
      <c r="A33" s="54"/>
      <c r="B33" s="54"/>
      <c r="C33" s="54"/>
      <c r="D33" s="54"/>
      <c r="E33" s="54"/>
      <c r="F33" s="54"/>
      <c r="G33" s="54"/>
      <c r="H33" s="54"/>
      <c r="I33" s="55"/>
      <c r="J33" s="56"/>
      <c r="K33" s="56"/>
      <c r="L33" s="56"/>
      <c r="M33" s="56"/>
      <c r="N33" s="56"/>
      <c r="O33" s="56"/>
    </row>
    <row r="34" spans="1:15" s="57" customFormat="1" ht="83.25" customHeight="1">
      <c r="A34" s="180" t="s">
        <v>176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</row>
    <row r="35" spans="1:15" s="57" customFormat="1" ht="12.75">
      <c r="A35" s="181" t="s">
        <v>43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5" s="58" customFormat="1" ht="68.25" customHeight="1">
      <c r="A36" s="169" t="s">
        <v>44</v>
      </c>
      <c r="B36" s="169"/>
      <c r="C36" s="169"/>
      <c r="D36" s="169"/>
      <c r="E36" s="169"/>
      <c r="F36" s="169"/>
      <c r="G36" s="169"/>
      <c r="H36" s="169"/>
      <c r="I36" s="48" t="s">
        <v>38</v>
      </c>
      <c r="J36" s="169" t="s">
        <v>40</v>
      </c>
      <c r="K36" s="169"/>
      <c r="L36" s="169" t="s">
        <v>98</v>
      </c>
      <c r="M36" s="169"/>
      <c r="N36" s="169" t="s">
        <v>39</v>
      </c>
      <c r="O36" s="169"/>
    </row>
    <row r="37" spans="1:15" s="58" customFormat="1" ht="15">
      <c r="A37" s="169">
        <v>1</v>
      </c>
      <c r="B37" s="169"/>
      <c r="C37" s="169"/>
      <c r="D37" s="169"/>
      <c r="E37" s="169"/>
      <c r="F37" s="169"/>
      <c r="G37" s="169"/>
      <c r="H37" s="169"/>
      <c r="I37" s="48">
        <v>2</v>
      </c>
      <c r="J37" s="169">
        <v>3</v>
      </c>
      <c r="K37" s="169"/>
      <c r="L37" s="169">
        <v>4</v>
      </c>
      <c r="M37" s="169"/>
      <c r="N37" s="169">
        <v>5</v>
      </c>
      <c r="O37" s="169"/>
    </row>
    <row r="38" spans="1:15" s="59" customFormat="1" ht="14.25">
      <c r="A38" s="178" t="s">
        <v>50</v>
      </c>
      <c r="B38" s="178"/>
      <c r="C38" s="178"/>
      <c r="D38" s="178"/>
      <c r="E38" s="178"/>
      <c r="F38" s="178"/>
      <c r="G38" s="178"/>
      <c r="H38" s="178"/>
      <c r="I38" s="49"/>
      <c r="J38" s="178"/>
      <c r="K38" s="178"/>
      <c r="L38" s="178"/>
      <c r="M38" s="178"/>
      <c r="N38" s="178"/>
      <c r="O38" s="178"/>
    </row>
    <row r="39" spans="1:15" s="59" customFormat="1" ht="21" customHeight="1">
      <c r="A39" s="167" t="s">
        <v>3</v>
      </c>
      <c r="B39" s="167"/>
      <c r="C39" s="167"/>
      <c r="D39" s="167"/>
      <c r="E39" s="167"/>
      <c r="F39" s="167"/>
      <c r="G39" s="167"/>
      <c r="H39" s="167"/>
      <c r="I39" s="60" t="s">
        <v>52</v>
      </c>
      <c r="J39" s="190"/>
      <c r="K39" s="190"/>
      <c r="L39" s="191">
        <f>SUM(L40,L45,L70,L74:M79)</f>
        <v>0</v>
      </c>
      <c r="M39" s="191"/>
      <c r="N39" s="188">
        <f>SUM(N40,N45,N74:O79)</f>
        <v>16180.3</v>
      </c>
      <c r="O39" s="188"/>
    </row>
    <row r="40" spans="1:15" s="58" customFormat="1" ht="20.25" customHeight="1">
      <c r="A40" s="166" t="s">
        <v>4</v>
      </c>
      <c r="B40" s="166"/>
      <c r="C40" s="166"/>
      <c r="D40" s="166"/>
      <c r="E40" s="166"/>
      <c r="F40" s="166"/>
      <c r="G40" s="166"/>
      <c r="H40" s="166"/>
      <c r="I40" s="60" t="s">
        <v>54</v>
      </c>
      <c r="J40" s="192"/>
      <c r="K40" s="192"/>
      <c r="L40" s="190">
        <f>SUM(L41:M44)</f>
        <v>0</v>
      </c>
      <c r="M40" s="190"/>
      <c r="N40" s="185">
        <f>SUM(N41:O44)</f>
        <v>16180.3</v>
      </c>
      <c r="O40" s="185"/>
    </row>
    <row r="41" spans="1:15" s="58" customFormat="1" ht="16.5" customHeight="1">
      <c r="A41" s="166" t="s">
        <v>99</v>
      </c>
      <c r="B41" s="166"/>
      <c r="C41" s="166"/>
      <c r="D41" s="166"/>
      <c r="E41" s="166"/>
      <c r="F41" s="166"/>
      <c r="G41" s="166"/>
      <c r="H41" s="166"/>
      <c r="I41" s="61" t="s">
        <v>56</v>
      </c>
      <c r="J41" s="187"/>
      <c r="K41" s="187"/>
      <c r="L41" s="187"/>
      <c r="M41" s="187"/>
      <c r="N41" s="186"/>
      <c r="O41" s="186"/>
    </row>
    <row r="42" spans="1:15" s="58" customFormat="1" ht="16.5" customHeight="1">
      <c r="A42" s="166" t="s">
        <v>100</v>
      </c>
      <c r="B42" s="166"/>
      <c r="C42" s="166"/>
      <c r="D42" s="166"/>
      <c r="E42" s="166"/>
      <c r="F42" s="166"/>
      <c r="G42" s="166"/>
      <c r="H42" s="166"/>
      <c r="I42" s="61" t="s">
        <v>59</v>
      </c>
      <c r="J42" s="187"/>
      <c r="K42" s="187"/>
      <c r="L42" s="187"/>
      <c r="M42" s="187"/>
      <c r="N42" s="186">
        <v>16180.3</v>
      </c>
      <c r="O42" s="186"/>
    </row>
    <row r="43" spans="1:15" s="58" customFormat="1" ht="16.5" customHeight="1">
      <c r="A43" s="166" t="s">
        <v>101</v>
      </c>
      <c r="B43" s="166"/>
      <c r="C43" s="166"/>
      <c r="D43" s="166"/>
      <c r="E43" s="166"/>
      <c r="F43" s="166"/>
      <c r="G43" s="166"/>
      <c r="H43" s="166"/>
      <c r="I43" s="61" t="s">
        <v>61</v>
      </c>
      <c r="J43" s="187"/>
      <c r="K43" s="187"/>
      <c r="L43" s="187"/>
      <c r="M43" s="187"/>
      <c r="N43" s="186"/>
      <c r="O43" s="186"/>
    </row>
    <row r="44" spans="1:15" s="58" customFormat="1" ht="16.5" customHeight="1">
      <c r="A44" s="166" t="s">
        <v>102</v>
      </c>
      <c r="B44" s="166"/>
      <c r="C44" s="166"/>
      <c r="D44" s="166"/>
      <c r="E44" s="166"/>
      <c r="F44" s="166"/>
      <c r="G44" s="166"/>
      <c r="H44" s="166"/>
      <c r="I44" s="61" t="s">
        <v>63</v>
      </c>
      <c r="J44" s="187"/>
      <c r="K44" s="187"/>
      <c r="L44" s="187"/>
      <c r="M44" s="187"/>
      <c r="N44" s="186"/>
      <c r="O44" s="186"/>
    </row>
    <row r="45" spans="1:15" s="58" customFormat="1" ht="31.5" customHeight="1">
      <c r="A45" s="166" t="s">
        <v>103</v>
      </c>
      <c r="B45" s="166"/>
      <c r="C45" s="166"/>
      <c r="D45" s="166"/>
      <c r="E45" s="166"/>
      <c r="F45" s="166"/>
      <c r="G45" s="166"/>
      <c r="H45" s="166"/>
      <c r="I45" s="60" t="s">
        <v>65</v>
      </c>
      <c r="J45" s="192"/>
      <c r="K45" s="192"/>
      <c r="L45" s="190">
        <f>SUM(L46,L47,L64)</f>
        <v>0</v>
      </c>
      <c r="M45" s="190"/>
      <c r="N45" s="185">
        <f>SUM(N46,N47,N64)</f>
        <v>0</v>
      </c>
      <c r="O45" s="185"/>
    </row>
    <row r="46" spans="1:15" s="58" customFormat="1" ht="30.75" customHeight="1">
      <c r="A46" s="166" t="s">
        <v>104</v>
      </c>
      <c r="B46" s="166"/>
      <c r="C46" s="166"/>
      <c r="D46" s="166"/>
      <c r="E46" s="166"/>
      <c r="F46" s="166"/>
      <c r="G46" s="166"/>
      <c r="H46" s="166"/>
      <c r="I46" s="61" t="s">
        <v>67</v>
      </c>
      <c r="J46" s="187"/>
      <c r="K46" s="187"/>
      <c r="L46" s="187"/>
      <c r="M46" s="187"/>
      <c r="N46" s="186"/>
      <c r="O46" s="186"/>
    </row>
    <row r="47" spans="1:15" s="58" customFormat="1" ht="15.75" customHeight="1">
      <c r="A47" s="166" t="s">
        <v>5</v>
      </c>
      <c r="B47" s="166"/>
      <c r="C47" s="166"/>
      <c r="D47" s="166"/>
      <c r="E47" s="166"/>
      <c r="F47" s="166"/>
      <c r="G47" s="166"/>
      <c r="H47" s="166"/>
      <c r="I47" s="60" t="s">
        <v>69</v>
      </c>
      <c r="J47" s="190"/>
      <c r="K47" s="190"/>
      <c r="L47" s="190">
        <f>SUM(L48,L51,L57:M63)</f>
        <v>0</v>
      </c>
      <c r="M47" s="190"/>
      <c r="N47" s="185">
        <f>SUM(N48,N51,N57:O63)</f>
        <v>0</v>
      </c>
      <c r="O47" s="185"/>
    </row>
    <row r="48" spans="1:15" s="58" customFormat="1" ht="33" customHeight="1">
      <c r="A48" s="166" t="s">
        <v>105</v>
      </c>
      <c r="B48" s="166"/>
      <c r="C48" s="166"/>
      <c r="D48" s="166"/>
      <c r="E48" s="166"/>
      <c r="F48" s="166"/>
      <c r="G48" s="166"/>
      <c r="H48" s="166"/>
      <c r="I48" s="60" t="s">
        <v>71</v>
      </c>
      <c r="J48" s="190"/>
      <c r="K48" s="190"/>
      <c r="L48" s="190">
        <f>SUM(L49:M50)</f>
        <v>0</v>
      </c>
      <c r="M48" s="190"/>
      <c r="N48" s="185">
        <f>SUM(N49:O50)</f>
        <v>0</v>
      </c>
      <c r="O48" s="185"/>
    </row>
    <row r="49" spans="1:15" s="58" customFormat="1" ht="21" customHeight="1">
      <c r="A49" s="166" t="s">
        <v>106</v>
      </c>
      <c r="B49" s="166"/>
      <c r="C49" s="166"/>
      <c r="D49" s="166"/>
      <c r="E49" s="166"/>
      <c r="F49" s="166"/>
      <c r="G49" s="166"/>
      <c r="H49" s="166"/>
      <c r="I49" s="61" t="s">
        <v>73</v>
      </c>
      <c r="J49" s="187"/>
      <c r="K49" s="187"/>
      <c r="L49" s="187"/>
      <c r="M49" s="187"/>
      <c r="N49" s="186"/>
      <c r="O49" s="186"/>
    </row>
    <row r="50" spans="1:15" s="58" customFormat="1" ht="47.25" customHeight="1">
      <c r="A50" s="166" t="s">
        <v>107</v>
      </c>
      <c r="B50" s="166"/>
      <c r="C50" s="166"/>
      <c r="D50" s="166"/>
      <c r="E50" s="166"/>
      <c r="F50" s="166"/>
      <c r="G50" s="166"/>
      <c r="H50" s="166"/>
      <c r="I50" s="61" t="s">
        <v>75</v>
      </c>
      <c r="J50" s="187"/>
      <c r="K50" s="187"/>
      <c r="L50" s="187"/>
      <c r="M50" s="187"/>
      <c r="N50" s="186"/>
      <c r="O50" s="186"/>
    </row>
    <row r="51" spans="1:15" s="58" customFormat="1" ht="33" customHeight="1">
      <c r="A51" s="166" t="s">
        <v>108</v>
      </c>
      <c r="B51" s="166"/>
      <c r="C51" s="166"/>
      <c r="D51" s="166"/>
      <c r="E51" s="166"/>
      <c r="F51" s="166"/>
      <c r="G51" s="166"/>
      <c r="H51" s="166"/>
      <c r="I51" s="60" t="s">
        <v>42</v>
      </c>
      <c r="J51" s="190"/>
      <c r="K51" s="190"/>
      <c r="L51" s="190">
        <f>SUM(L52:M56)</f>
        <v>0</v>
      </c>
      <c r="M51" s="190"/>
      <c r="N51" s="185">
        <f>SUM(N52:O56)</f>
        <v>0</v>
      </c>
      <c r="O51" s="185"/>
    </row>
    <row r="52" spans="1:15" s="58" customFormat="1" ht="33" customHeight="1">
      <c r="A52" s="166" t="s">
        <v>109</v>
      </c>
      <c r="B52" s="166"/>
      <c r="C52" s="166"/>
      <c r="D52" s="166"/>
      <c r="E52" s="166"/>
      <c r="F52" s="166"/>
      <c r="G52" s="166"/>
      <c r="H52" s="166"/>
      <c r="I52" s="50" t="s">
        <v>78</v>
      </c>
      <c r="J52" s="179"/>
      <c r="K52" s="179"/>
      <c r="L52" s="179"/>
      <c r="M52" s="179"/>
      <c r="N52" s="184"/>
      <c r="O52" s="184"/>
    </row>
    <row r="53" spans="1:15" s="58" customFormat="1" ht="15">
      <c r="A53" s="166" t="s">
        <v>110</v>
      </c>
      <c r="B53" s="166"/>
      <c r="C53" s="166"/>
      <c r="D53" s="166"/>
      <c r="E53" s="166"/>
      <c r="F53" s="166"/>
      <c r="G53" s="166"/>
      <c r="H53" s="166"/>
      <c r="I53" s="61" t="s">
        <v>80</v>
      </c>
      <c r="J53" s="187"/>
      <c r="K53" s="187"/>
      <c r="L53" s="187"/>
      <c r="M53" s="187"/>
      <c r="N53" s="183"/>
      <c r="O53" s="183"/>
    </row>
    <row r="54" spans="1:15" s="58" customFormat="1" ht="18.75" customHeight="1">
      <c r="A54" s="166" t="s">
        <v>111</v>
      </c>
      <c r="B54" s="166"/>
      <c r="C54" s="166"/>
      <c r="D54" s="166"/>
      <c r="E54" s="166"/>
      <c r="F54" s="166"/>
      <c r="G54" s="166"/>
      <c r="H54" s="166"/>
      <c r="I54" s="61" t="s">
        <v>82</v>
      </c>
      <c r="J54" s="187"/>
      <c r="K54" s="187"/>
      <c r="L54" s="187"/>
      <c r="M54" s="187"/>
      <c r="N54" s="183"/>
      <c r="O54" s="183"/>
    </row>
    <row r="55" spans="1:15" s="58" customFormat="1" ht="18.75" customHeight="1">
      <c r="A55" s="166" t="s">
        <v>112</v>
      </c>
      <c r="B55" s="166"/>
      <c r="C55" s="166"/>
      <c r="D55" s="166"/>
      <c r="E55" s="166"/>
      <c r="F55" s="166"/>
      <c r="G55" s="166"/>
      <c r="H55" s="166"/>
      <c r="I55" s="61" t="s">
        <v>84</v>
      </c>
      <c r="J55" s="187"/>
      <c r="K55" s="187"/>
      <c r="L55" s="187"/>
      <c r="M55" s="187"/>
      <c r="N55" s="183"/>
      <c r="O55" s="183"/>
    </row>
    <row r="56" spans="1:15" s="58" customFormat="1" ht="48" customHeight="1">
      <c r="A56" s="166" t="s">
        <v>113</v>
      </c>
      <c r="B56" s="166"/>
      <c r="C56" s="166"/>
      <c r="D56" s="166"/>
      <c r="E56" s="166"/>
      <c r="F56" s="166"/>
      <c r="G56" s="166"/>
      <c r="H56" s="166"/>
      <c r="I56" s="50" t="s">
        <v>86</v>
      </c>
      <c r="J56" s="179"/>
      <c r="K56" s="179"/>
      <c r="L56" s="179"/>
      <c r="M56" s="179"/>
      <c r="N56" s="184"/>
      <c r="O56" s="184"/>
    </row>
    <row r="57" spans="1:15" s="58" customFormat="1" ht="33.75" customHeight="1">
      <c r="A57" s="166" t="s">
        <v>114</v>
      </c>
      <c r="B57" s="166"/>
      <c r="C57" s="166"/>
      <c r="D57" s="166"/>
      <c r="E57" s="166"/>
      <c r="F57" s="166"/>
      <c r="G57" s="166"/>
      <c r="H57" s="166"/>
      <c r="I57" s="50" t="s">
        <v>88</v>
      </c>
      <c r="J57" s="179"/>
      <c r="K57" s="179"/>
      <c r="L57" s="179"/>
      <c r="M57" s="179"/>
      <c r="N57" s="184"/>
      <c r="O57" s="184"/>
    </row>
    <row r="58" spans="1:15" s="58" customFormat="1" ht="18" customHeight="1">
      <c r="A58" s="166" t="s">
        <v>115</v>
      </c>
      <c r="B58" s="166"/>
      <c r="C58" s="166"/>
      <c r="D58" s="166"/>
      <c r="E58" s="166"/>
      <c r="F58" s="166"/>
      <c r="G58" s="166"/>
      <c r="H58" s="166"/>
      <c r="I58" s="61" t="s">
        <v>90</v>
      </c>
      <c r="J58" s="187"/>
      <c r="K58" s="187"/>
      <c r="L58" s="187"/>
      <c r="M58" s="187"/>
      <c r="N58" s="183"/>
      <c r="O58" s="183"/>
    </row>
    <row r="59" spans="1:15" s="58" customFormat="1" ht="30" customHeight="1">
      <c r="A59" s="166" t="s">
        <v>116</v>
      </c>
      <c r="B59" s="166"/>
      <c r="C59" s="166"/>
      <c r="D59" s="166"/>
      <c r="E59" s="166"/>
      <c r="F59" s="166"/>
      <c r="G59" s="166"/>
      <c r="H59" s="166"/>
      <c r="I59" s="50" t="s">
        <v>92</v>
      </c>
      <c r="J59" s="179"/>
      <c r="K59" s="179"/>
      <c r="L59" s="179"/>
      <c r="M59" s="179"/>
      <c r="N59" s="184"/>
      <c r="O59" s="184"/>
    </row>
    <row r="60" spans="1:15" s="58" customFormat="1" ht="18.75" customHeight="1">
      <c r="A60" s="166" t="s">
        <v>117</v>
      </c>
      <c r="B60" s="166"/>
      <c r="C60" s="166"/>
      <c r="D60" s="166"/>
      <c r="E60" s="166"/>
      <c r="F60" s="166"/>
      <c r="G60" s="166"/>
      <c r="H60" s="166"/>
      <c r="I60" s="61" t="s">
        <v>94</v>
      </c>
      <c r="J60" s="187"/>
      <c r="K60" s="187"/>
      <c r="L60" s="187"/>
      <c r="M60" s="187"/>
      <c r="N60" s="183"/>
      <c r="O60" s="183"/>
    </row>
    <row r="61" spans="1:15" s="58" customFormat="1" ht="18.75" customHeight="1">
      <c r="A61" s="166" t="s">
        <v>118</v>
      </c>
      <c r="B61" s="166"/>
      <c r="C61" s="166"/>
      <c r="D61" s="166"/>
      <c r="E61" s="166"/>
      <c r="F61" s="166"/>
      <c r="G61" s="166"/>
      <c r="H61" s="166"/>
      <c r="I61" s="61" t="s">
        <v>96</v>
      </c>
      <c r="J61" s="187"/>
      <c r="K61" s="187"/>
      <c r="L61" s="187"/>
      <c r="M61" s="187"/>
      <c r="N61" s="183"/>
      <c r="O61" s="183"/>
    </row>
    <row r="62" spans="1:15" s="58" customFormat="1" ht="18.75" customHeight="1">
      <c r="A62" s="166" t="s">
        <v>119</v>
      </c>
      <c r="B62" s="166"/>
      <c r="C62" s="166"/>
      <c r="D62" s="166"/>
      <c r="E62" s="166"/>
      <c r="F62" s="166"/>
      <c r="G62" s="166"/>
      <c r="H62" s="166"/>
      <c r="I62" s="61" t="s">
        <v>120</v>
      </c>
      <c r="J62" s="187"/>
      <c r="K62" s="187"/>
      <c r="L62" s="187"/>
      <c r="M62" s="187"/>
      <c r="N62" s="183"/>
      <c r="O62" s="183"/>
    </row>
    <row r="63" spans="1:15" s="58" customFormat="1" ht="18.75" customHeight="1">
      <c r="A63" s="166" t="s">
        <v>121</v>
      </c>
      <c r="B63" s="166"/>
      <c r="C63" s="166"/>
      <c r="D63" s="166"/>
      <c r="E63" s="166"/>
      <c r="F63" s="166"/>
      <c r="G63" s="166"/>
      <c r="H63" s="166"/>
      <c r="I63" s="61" t="s">
        <v>122</v>
      </c>
      <c r="J63" s="187"/>
      <c r="K63" s="187"/>
      <c r="L63" s="187"/>
      <c r="M63" s="187"/>
      <c r="N63" s="183"/>
      <c r="O63" s="183"/>
    </row>
    <row r="64" spans="1:15" s="58" customFormat="1" ht="18.75" customHeight="1">
      <c r="A64" s="166" t="s">
        <v>123</v>
      </c>
      <c r="B64" s="166"/>
      <c r="C64" s="166"/>
      <c r="D64" s="166"/>
      <c r="E64" s="166"/>
      <c r="F64" s="166"/>
      <c r="G64" s="166"/>
      <c r="H64" s="166"/>
      <c r="I64" s="61" t="s">
        <v>124</v>
      </c>
      <c r="J64" s="187"/>
      <c r="K64" s="187"/>
      <c r="L64" s="187"/>
      <c r="M64" s="187"/>
      <c r="N64" s="183"/>
      <c r="O64" s="183"/>
    </row>
    <row r="65" spans="1:15" s="58" customFormat="1" ht="30.75" customHeight="1">
      <c r="A65" s="166" t="s">
        <v>125</v>
      </c>
      <c r="B65" s="166"/>
      <c r="C65" s="166"/>
      <c r="D65" s="166"/>
      <c r="E65" s="166"/>
      <c r="F65" s="166"/>
      <c r="G65" s="166"/>
      <c r="H65" s="166"/>
      <c r="I65" s="61" t="s">
        <v>126</v>
      </c>
      <c r="J65" s="187"/>
      <c r="K65" s="187"/>
      <c r="L65" s="187" t="s">
        <v>57</v>
      </c>
      <c r="M65" s="187"/>
      <c r="N65" s="185" t="s">
        <v>57</v>
      </c>
      <c r="O65" s="185"/>
    </row>
    <row r="66" spans="1:15" s="58" customFormat="1" ht="43.5" customHeight="1">
      <c r="A66" s="166" t="s">
        <v>127</v>
      </c>
      <c r="B66" s="166"/>
      <c r="C66" s="166"/>
      <c r="D66" s="166"/>
      <c r="E66" s="166"/>
      <c r="F66" s="166"/>
      <c r="G66" s="166"/>
      <c r="H66" s="166"/>
      <c r="I66" s="62" t="s">
        <v>128</v>
      </c>
      <c r="J66" s="189"/>
      <c r="K66" s="189"/>
      <c r="L66" s="190" t="s">
        <v>57</v>
      </c>
      <c r="M66" s="190"/>
      <c r="N66" s="185" t="s">
        <v>57</v>
      </c>
      <c r="O66" s="185"/>
    </row>
    <row r="67" spans="1:15" s="58" customFormat="1" ht="21.75" customHeight="1">
      <c r="A67" s="166" t="s">
        <v>129</v>
      </c>
      <c r="B67" s="166"/>
      <c r="C67" s="166"/>
      <c r="D67" s="166"/>
      <c r="E67" s="166"/>
      <c r="F67" s="166"/>
      <c r="G67" s="166"/>
      <c r="H67" s="166"/>
      <c r="I67" s="61" t="s">
        <v>130</v>
      </c>
      <c r="J67" s="187"/>
      <c r="K67" s="187"/>
      <c r="L67" s="187"/>
      <c r="M67" s="187"/>
      <c r="N67" s="185" t="s">
        <v>57</v>
      </c>
      <c r="O67" s="185"/>
    </row>
    <row r="68" spans="1:15" s="58" customFormat="1" ht="33" customHeight="1">
      <c r="A68" s="166" t="s">
        <v>131</v>
      </c>
      <c r="B68" s="166"/>
      <c r="C68" s="166"/>
      <c r="D68" s="166"/>
      <c r="E68" s="166"/>
      <c r="F68" s="166"/>
      <c r="G68" s="166"/>
      <c r="H68" s="166"/>
      <c r="I68" s="61" t="s">
        <v>132</v>
      </c>
      <c r="J68" s="187"/>
      <c r="K68" s="187"/>
      <c r="L68" s="187"/>
      <c r="M68" s="187"/>
      <c r="N68" s="185" t="s">
        <v>57</v>
      </c>
      <c r="O68" s="185"/>
    </row>
    <row r="69" spans="1:15" s="58" customFormat="1" ht="21" customHeight="1">
      <c r="A69" s="166" t="s">
        <v>133</v>
      </c>
      <c r="B69" s="166"/>
      <c r="C69" s="166"/>
      <c r="D69" s="166"/>
      <c r="E69" s="166"/>
      <c r="F69" s="166"/>
      <c r="G69" s="166"/>
      <c r="H69" s="166"/>
      <c r="I69" s="61" t="s">
        <v>134</v>
      </c>
      <c r="J69" s="187"/>
      <c r="K69" s="187"/>
      <c r="L69" s="187"/>
      <c r="M69" s="187"/>
      <c r="N69" s="185" t="s">
        <v>57</v>
      </c>
      <c r="O69" s="185"/>
    </row>
    <row r="70" spans="1:15" s="58" customFormat="1" ht="75" customHeight="1">
      <c r="A70" s="166" t="s">
        <v>135</v>
      </c>
      <c r="B70" s="166"/>
      <c r="C70" s="166"/>
      <c r="D70" s="166"/>
      <c r="E70" s="166"/>
      <c r="F70" s="166"/>
      <c r="G70" s="166"/>
      <c r="H70" s="166"/>
      <c r="I70" s="62" t="s">
        <v>136</v>
      </c>
      <c r="J70" s="190" t="s">
        <v>57</v>
      </c>
      <c r="K70" s="190"/>
      <c r="L70" s="189">
        <f>SUM(L71:M73)</f>
        <v>0</v>
      </c>
      <c r="M70" s="189"/>
      <c r="N70" s="185" t="s">
        <v>57</v>
      </c>
      <c r="O70" s="185"/>
    </row>
    <row r="71" spans="1:15" s="58" customFormat="1" ht="45" customHeight="1">
      <c r="A71" s="166" t="s">
        <v>137</v>
      </c>
      <c r="B71" s="166"/>
      <c r="C71" s="166"/>
      <c r="D71" s="166"/>
      <c r="E71" s="166"/>
      <c r="F71" s="166"/>
      <c r="G71" s="166"/>
      <c r="H71" s="166"/>
      <c r="I71" s="50" t="s">
        <v>138</v>
      </c>
      <c r="J71" s="187" t="s">
        <v>57</v>
      </c>
      <c r="K71" s="187"/>
      <c r="L71" s="179"/>
      <c r="M71" s="179"/>
      <c r="N71" s="185" t="s">
        <v>57</v>
      </c>
      <c r="O71" s="185"/>
    </row>
    <row r="72" spans="1:15" s="58" customFormat="1" ht="20.25" customHeight="1">
      <c r="A72" s="166" t="s">
        <v>139</v>
      </c>
      <c r="B72" s="166"/>
      <c r="C72" s="166"/>
      <c r="D72" s="166"/>
      <c r="E72" s="166"/>
      <c r="F72" s="166"/>
      <c r="G72" s="166"/>
      <c r="H72" s="166"/>
      <c r="I72" s="61" t="s">
        <v>140</v>
      </c>
      <c r="J72" s="187" t="s">
        <v>57</v>
      </c>
      <c r="K72" s="187"/>
      <c r="L72" s="187"/>
      <c r="M72" s="187"/>
      <c r="N72" s="185" t="s">
        <v>57</v>
      </c>
      <c r="O72" s="185"/>
    </row>
    <row r="73" spans="1:15" s="58" customFormat="1" ht="29.25" customHeight="1">
      <c r="A73" s="166" t="s">
        <v>141</v>
      </c>
      <c r="B73" s="166"/>
      <c r="C73" s="166"/>
      <c r="D73" s="166"/>
      <c r="E73" s="166"/>
      <c r="F73" s="166"/>
      <c r="G73" s="166"/>
      <c r="H73" s="166"/>
      <c r="I73" s="50" t="s">
        <v>142</v>
      </c>
      <c r="J73" s="187" t="s">
        <v>57</v>
      </c>
      <c r="K73" s="187"/>
      <c r="L73" s="179"/>
      <c r="M73" s="179"/>
      <c r="N73" s="185" t="s">
        <v>57</v>
      </c>
      <c r="O73" s="185"/>
    </row>
    <row r="74" spans="1:15" s="58" customFormat="1" ht="18" customHeight="1">
      <c r="A74" s="166" t="s">
        <v>143</v>
      </c>
      <c r="B74" s="166"/>
      <c r="C74" s="166"/>
      <c r="D74" s="166"/>
      <c r="E74" s="166"/>
      <c r="F74" s="166"/>
      <c r="G74" s="166"/>
      <c r="H74" s="166"/>
      <c r="I74" s="61" t="s">
        <v>144</v>
      </c>
      <c r="J74" s="187"/>
      <c r="K74" s="187"/>
      <c r="L74" s="187"/>
      <c r="M74" s="187"/>
      <c r="N74" s="183"/>
      <c r="O74" s="183"/>
    </row>
    <row r="75" spans="1:15" s="58" customFormat="1" ht="18" customHeight="1">
      <c r="A75" s="166" t="s">
        <v>145</v>
      </c>
      <c r="B75" s="166"/>
      <c r="C75" s="166"/>
      <c r="D75" s="166"/>
      <c r="E75" s="166"/>
      <c r="F75" s="166"/>
      <c r="G75" s="166"/>
      <c r="H75" s="166"/>
      <c r="I75" s="61" t="s">
        <v>146</v>
      </c>
      <c r="J75" s="187"/>
      <c r="K75" s="187"/>
      <c r="L75" s="187"/>
      <c r="M75" s="187"/>
      <c r="N75" s="183"/>
      <c r="O75" s="183"/>
    </row>
    <row r="76" spans="1:15" s="58" customFormat="1" ht="29.25" customHeight="1">
      <c r="A76" s="166" t="s">
        <v>147</v>
      </c>
      <c r="B76" s="166"/>
      <c r="C76" s="166"/>
      <c r="D76" s="166"/>
      <c r="E76" s="166"/>
      <c r="F76" s="166"/>
      <c r="G76" s="166"/>
      <c r="H76" s="166"/>
      <c r="I76" s="61" t="s">
        <v>148</v>
      </c>
      <c r="J76" s="187"/>
      <c r="K76" s="187"/>
      <c r="L76" s="187"/>
      <c r="M76" s="187"/>
      <c r="N76" s="183"/>
      <c r="O76" s="183"/>
    </row>
    <row r="77" spans="1:15" s="58" customFormat="1" ht="29.25" customHeight="1">
      <c r="A77" s="166" t="s">
        <v>149</v>
      </c>
      <c r="B77" s="166"/>
      <c r="C77" s="166"/>
      <c r="D77" s="166"/>
      <c r="E77" s="166"/>
      <c r="F77" s="166"/>
      <c r="G77" s="166"/>
      <c r="H77" s="166"/>
      <c r="I77" s="61" t="s">
        <v>150</v>
      </c>
      <c r="J77" s="187"/>
      <c r="K77" s="187"/>
      <c r="L77" s="187"/>
      <c r="M77" s="187"/>
      <c r="N77" s="183"/>
      <c r="O77" s="183"/>
    </row>
    <row r="78" spans="1:15" s="58" customFormat="1" ht="29.25" customHeight="1">
      <c r="A78" s="166" t="s">
        <v>151</v>
      </c>
      <c r="B78" s="166"/>
      <c r="C78" s="166"/>
      <c r="D78" s="166"/>
      <c r="E78" s="166"/>
      <c r="F78" s="166"/>
      <c r="G78" s="166"/>
      <c r="H78" s="166"/>
      <c r="I78" s="61" t="s">
        <v>152</v>
      </c>
      <c r="J78" s="187"/>
      <c r="K78" s="187"/>
      <c r="L78" s="187"/>
      <c r="M78" s="187"/>
      <c r="N78" s="183"/>
      <c r="O78" s="183"/>
    </row>
    <row r="79" spans="1:15" s="58" customFormat="1" ht="48" customHeight="1">
      <c r="A79" s="166" t="s">
        <v>153</v>
      </c>
      <c r="B79" s="166"/>
      <c r="C79" s="166"/>
      <c r="D79" s="166"/>
      <c r="E79" s="166"/>
      <c r="F79" s="166"/>
      <c r="G79" s="166"/>
      <c r="H79" s="166"/>
      <c r="I79" s="50" t="s">
        <v>154</v>
      </c>
      <c r="J79" s="179"/>
      <c r="K79" s="179"/>
      <c r="L79" s="179"/>
      <c r="M79" s="179"/>
      <c r="N79" s="184"/>
      <c r="O79" s="184"/>
    </row>
    <row r="80" spans="1:15" ht="156.75" customHeight="1">
      <c r="A80" s="54"/>
      <c r="B80" s="54"/>
      <c r="C80" s="54"/>
      <c r="D80" s="54"/>
      <c r="E80" s="54"/>
      <c r="F80" s="54"/>
      <c r="G80" s="54"/>
      <c r="H80" s="54"/>
      <c r="I80" s="55"/>
      <c r="J80" s="56"/>
      <c r="K80" s="56"/>
      <c r="L80" s="56"/>
      <c r="M80" s="56"/>
      <c r="N80" s="56"/>
      <c r="O80" s="56"/>
    </row>
    <row r="81" spans="1:15" ht="17.25" customHeight="1">
      <c r="A81" s="54"/>
      <c r="B81" s="54"/>
      <c r="C81" s="54"/>
      <c r="D81" s="54"/>
      <c r="E81" s="54"/>
      <c r="F81" s="54"/>
      <c r="G81" s="54"/>
      <c r="H81" s="54"/>
      <c r="I81" s="55"/>
      <c r="J81" s="56"/>
      <c r="K81" s="56"/>
      <c r="L81" s="56"/>
      <c r="M81" s="56"/>
      <c r="N81" s="56"/>
      <c r="O81" s="56"/>
    </row>
    <row r="82" spans="1:15" s="57" customFormat="1" ht="69.75" customHeight="1">
      <c r="A82" s="182" t="s">
        <v>177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1:15" s="57" customFormat="1" ht="18.75" customHeight="1">
      <c r="A83" s="176" t="s">
        <v>43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</row>
    <row r="84" spans="1:15" s="58" customFormat="1" ht="40.5" customHeight="1">
      <c r="A84" s="170" t="s">
        <v>44</v>
      </c>
      <c r="B84" s="171"/>
      <c r="C84" s="171"/>
      <c r="D84" s="171"/>
      <c r="E84" s="171"/>
      <c r="F84" s="171"/>
      <c r="G84" s="171"/>
      <c r="H84" s="172"/>
      <c r="I84" s="169" t="s">
        <v>38</v>
      </c>
      <c r="J84" s="169" t="s">
        <v>155</v>
      </c>
      <c r="K84" s="169"/>
      <c r="L84" s="169"/>
      <c r="M84" s="169" t="s">
        <v>156</v>
      </c>
      <c r="N84" s="169"/>
      <c r="O84" s="169"/>
    </row>
    <row r="85" spans="1:15" s="58" customFormat="1" ht="47.25" customHeight="1">
      <c r="A85" s="173"/>
      <c r="B85" s="174"/>
      <c r="C85" s="174"/>
      <c r="D85" s="174"/>
      <c r="E85" s="174"/>
      <c r="F85" s="174"/>
      <c r="G85" s="174"/>
      <c r="H85" s="175"/>
      <c r="I85" s="169"/>
      <c r="J85" s="48" t="s">
        <v>47</v>
      </c>
      <c r="K85" s="48" t="s">
        <v>48</v>
      </c>
      <c r="L85" s="48" t="s">
        <v>49</v>
      </c>
      <c r="M85" s="48" t="s">
        <v>47</v>
      </c>
      <c r="N85" s="48" t="s">
        <v>48</v>
      </c>
      <c r="O85" s="48" t="s">
        <v>49</v>
      </c>
    </row>
    <row r="86" spans="1:15" s="58" customFormat="1" ht="12.75" customHeight="1">
      <c r="A86" s="177">
        <v>1</v>
      </c>
      <c r="B86" s="177"/>
      <c r="C86" s="177"/>
      <c r="D86" s="177"/>
      <c r="E86" s="177"/>
      <c r="F86" s="177"/>
      <c r="G86" s="177"/>
      <c r="H86" s="177"/>
      <c r="I86" s="63">
        <v>2</v>
      </c>
      <c r="J86" s="63">
        <v>3</v>
      </c>
      <c r="K86" s="63">
        <v>4</v>
      </c>
      <c r="L86" s="63">
        <v>5</v>
      </c>
      <c r="M86" s="63">
        <v>6</v>
      </c>
      <c r="N86" s="63">
        <v>7</v>
      </c>
      <c r="O86" s="63">
        <v>8</v>
      </c>
    </row>
    <row r="87" spans="1:15" s="59" customFormat="1" ht="14.25">
      <c r="A87" s="178" t="s">
        <v>50</v>
      </c>
      <c r="B87" s="178"/>
      <c r="C87" s="178"/>
      <c r="D87" s="178"/>
      <c r="E87" s="178"/>
      <c r="F87" s="178"/>
      <c r="G87" s="178"/>
      <c r="H87" s="178"/>
      <c r="I87" s="49"/>
      <c r="J87" s="49"/>
      <c r="K87" s="49"/>
      <c r="L87" s="49"/>
      <c r="M87" s="49"/>
      <c r="N87" s="49"/>
      <c r="O87" s="49"/>
    </row>
    <row r="88" spans="1:15" s="58" customFormat="1" ht="29.25" customHeight="1">
      <c r="A88" s="167" t="s">
        <v>157</v>
      </c>
      <c r="B88" s="167"/>
      <c r="C88" s="167"/>
      <c r="D88" s="167"/>
      <c r="E88" s="167"/>
      <c r="F88" s="167"/>
      <c r="G88" s="167"/>
      <c r="H88" s="167"/>
      <c r="I88" s="50" t="s">
        <v>52</v>
      </c>
      <c r="J88" s="64"/>
      <c r="K88" s="64"/>
      <c r="L88" s="45">
        <f>O31</f>
        <v>333.8</v>
      </c>
      <c r="M88" s="52" t="s">
        <v>57</v>
      </c>
      <c r="N88" s="52" t="s">
        <v>57</v>
      </c>
      <c r="O88" s="43" t="s">
        <v>57</v>
      </c>
    </row>
    <row r="89" spans="1:15" s="58" customFormat="1" ht="29.25" customHeight="1">
      <c r="A89" s="167" t="s">
        <v>158</v>
      </c>
      <c r="B89" s="167"/>
      <c r="C89" s="167"/>
      <c r="D89" s="167"/>
      <c r="E89" s="167"/>
      <c r="F89" s="167"/>
      <c r="G89" s="167"/>
      <c r="H89" s="167"/>
      <c r="I89" s="50" t="s">
        <v>54</v>
      </c>
      <c r="J89" s="64"/>
      <c r="K89" s="65"/>
      <c r="L89" s="80">
        <v>1097.3</v>
      </c>
      <c r="M89" s="64"/>
      <c r="N89" s="65">
        <f>N10</f>
        <v>0</v>
      </c>
      <c r="O89" s="44">
        <f>O8</f>
        <v>23597.7</v>
      </c>
    </row>
    <row r="90" spans="1:15" s="58" customFormat="1" ht="18.75" customHeight="1">
      <c r="A90" s="167" t="s">
        <v>159</v>
      </c>
      <c r="B90" s="167"/>
      <c r="C90" s="167"/>
      <c r="D90" s="167"/>
      <c r="E90" s="167"/>
      <c r="F90" s="167"/>
      <c r="G90" s="167"/>
      <c r="H90" s="167"/>
      <c r="I90" s="50" t="s">
        <v>56</v>
      </c>
      <c r="J90" s="64"/>
      <c r="K90" s="65"/>
      <c r="L90" s="80">
        <v>9863.5</v>
      </c>
      <c r="M90" s="64"/>
      <c r="N90" s="65"/>
      <c r="O90" s="80">
        <v>21307.8</v>
      </c>
    </row>
    <row r="91" spans="1:15" s="58" customFormat="1" ht="28.5" customHeight="1">
      <c r="A91" s="167" t="s">
        <v>160</v>
      </c>
      <c r="B91" s="167"/>
      <c r="C91" s="167"/>
      <c r="D91" s="167"/>
      <c r="E91" s="167"/>
      <c r="F91" s="167"/>
      <c r="G91" s="167"/>
      <c r="H91" s="167"/>
      <c r="I91" s="62" t="s">
        <v>59</v>
      </c>
      <c r="J91" s="53">
        <f>SUM(J92:J98,J100:J104)</f>
        <v>0</v>
      </c>
      <c r="K91" s="53">
        <f>K92+K93+K99+K100+K101+K102+K103</f>
        <v>0</v>
      </c>
      <c r="L91" s="44">
        <f>L92+L93+L100+L101+L102+L103</f>
        <v>0</v>
      </c>
      <c r="M91" s="66">
        <f>M92+M93+M100+M101+M102+M103</f>
        <v>0</v>
      </c>
      <c r="N91" s="66">
        <f>N92+N93+N100+N101+N102+N103</f>
        <v>0</v>
      </c>
      <c r="O91" s="44">
        <f>O92+O93+O100+O101+O102+O103</f>
        <v>16180.3</v>
      </c>
    </row>
    <row r="92" spans="1:15" s="58" customFormat="1" ht="21" customHeight="1">
      <c r="A92" s="166" t="s">
        <v>161</v>
      </c>
      <c r="B92" s="166"/>
      <c r="C92" s="166"/>
      <c r="D92" s="166"/>
      <c r="E92" s="166"/>
      <c r="F92" s="166"/>
      <c r="G92" s="166"/>
      <c r="H92" s="166"/>
      <c r="I92" s="50" t="s">
        <v>61</v>
      </c>
      <c r="J92" s="52"/>
      <c r="K92" s="52"/>
      <c r="L92" s="78"/>
      <c r="M92" s="67"/>
      <c r="N92" s="68"/>
      <c r="O92" s="43">
        <f>N40</f>
        <v>16180.3</v>
      </c>
    </row>
    <row r="93" spans="1:15" s="58" customFormat="1" ht="21" customHeight="1">
      <c r="A93" s="166" t="s">
        <v>162</v>
      </c>
      <c r="B93" s="166"/>
      <c r="C93" s="166"/>
      <c r="D93" s="166"/>
      <c r="E93" s="166"/>
      <c r="F93" s="166"/>
      <c r="G93" s="166"/>
      <c r="H93" s="166"/>
      <c r="I93" s="50" t="s">
        <v>63</v>
      </c>
      <c r="J93" s="52"/>
      <c r="K93" s="51"/>
      <c r="L93" s="43">
        <f>L94+L95+L96</f>
        <v>0</v>
      </c>
      <c r="M93" s="67">
        <f>M94+M95+M96</f>
        <v>0</v>
      </c>
      <c r="N93" s="67">
        <f>N94+N95+N96</f>
        <v>0</v>
      </c>
      <c r="O93" s="43">
        <f>O94+O95+O96</f>
        <v>0</v>
      </c>
    </row>
    <row r="94" spans="1:15" s="58" customFormat="1" ht="32.25" customHeight="1">
      <c r="A94" s="166" t="s">
        <v>163</v>
      </c>
      <c r="B94" s="166"/>
      <c r="C94" s="166"/>
      <c r="D94" s="166"/>
      <c r="E94" s="166"/>
      <c r="F94" s="166"/>
      <c r="G94" s="166"/>
      <c r="H94" s="166"/>
      <c r="I94" s="50" t="s">
        <v>65</v>
      </c>
      <c r="J94" s="52"/>
      <c r="K94" s="51"/>
      <c r="L94" s="78"/>
      <c r="M94" s="52"/>
      <c r="N94" s="51"/>
      <c r="O94" s="43">
        <f>N46</f>
        <v>0</v>
      </c>
    </row>
    <row r="95" spans="1:15" s="58" customFormat="1" ht="20.25" customHeight="1">
      <c r="A95" s="166" t="s">
        <v>164</v>
      </c>
      <c r="B95" s="166"/>
      <c r="C95" s="166"/>
      <c r="D95" s="166"/>
      <c r="E95" s="166"/>
      <c r="F95" s="166"/>
      <c r="G95" s="166"/>
      <c r="H95" s="166"/>
      <c r="I95" s="50" t="s">
        <v>67</v>
      </c>
      <c r="J95" s="52"/>
      <c r="K95" s="51"/>
      <c r="L95" s="78"/>
      <c r="M95" s="52"/>
      <c r="N95" s="51"/>
      <c r="O95" s="43">
        <f>N63</f>
        <v>0</v>
      </c>
    </row>
    <row r="96" spans="1:15" s="58" customFormat="1" ht="20.25" customHeight="1">
      <c r="A96" s="166" t="s">
        <v>123</v>
      </c>
      <c r="B96" s="166"/>
      <c r="C96" s="166"/>
      <c r="D96" s="166"/>
      <c r="E96" s="166"/>
      <c r="F96" s="166"/>
      <c r="G96" s="166"/>
      <c r="H96" s="166"/>
      <c r="I96" s="50" t="s">
        <v>69</v>
      </c>
      <c r="J96" s="52"/>
      <c r="K96" s="51"/>
      <c r="L96" s="78"/>
      <c r="M96" s="52"/>
      <c r="N96" s="51"/>
      <c r="O96" s="43">
        <f>N64</f>
        <v>0</v>
      </c>
    </row>
    <row r="97" spans="1:15" s="58" customFormat="1" ht="32.25" customHeight="1">
      <c r="A97" s="166" t="s">
        <v>125</v>
      </c>
      <c r="B97" s="166"/>
      <c r="C97" s="166"/>
      <c r="D97" s="166"/>
      <c r="E97" s="166"/>
      <c r="F97" s="166"/>
      <c r="G97" s="166"/>
      <c r="H97" s="166"/>
      <c r="I97" s="50" t="s">
        <v>71</v>
      </c>
      <c r="J97" s="52"/>
      <c r="K97" s="51" t="s">
        <v>57</v>
      </c>
      <c r="L97" s="43" t="s">
        <v>57</v>
      </c>
      <c r="M97" s="52"/>
      <c r="N97" s="51"/>
      <c r="O97" s="43" t="s">
        <v>57</v>
      </c>
    </row>
    <row r="98" spans="1:15" s="58" customFormat="1" ht="32.25" customHeight="1">
      <c r="A98" s="166" t="s">
        <v>165</v>
      </c>
      <c r="B98" s="166"/>
      <c r="C98" s="166"/>
      <c r="D98" s="166"/>
      <c r="E98" s="166"/>
      <c r="F98" s="166"/>
      <c r="G98" s="166"/>
      <c r="H98" s="166"/>
      <c r="I98" s="50" t="s">
        <v>73</v>
      </c>
      <c r="J98" s="52"/>
      <c r="K98" s="51" t="s">
        <v>57</v>
      </c>
      <c r="L98" s="43" t="s">
        <v>57</v>
      </c>
      <c r="M98" s="52"/>
      <c r="N98" s="51"/>
      <c r="O98" s="43" t="s">
        <v>57</v>
      </c>
    </row>
    <row r="99" spans="1:15" s="58" customFormat="1" ht="32.25" customHeight="1">
      <c r="A99" s="166" t="s">
        <v>166</v>
      </c>
      <c r="B99" s="166"/>
      <c r="C99" s="166"/>
      <c r="D99" s="166"/>
      <c r="E99" s="166"/>
      <c r="F99" s="166"/>
      <c r="G99" s="166"/>
      <c r="H99" s="166"/>
      <c r="I99" s="50" t="s">
        <v>75</v>
      </c>
      <c r="J99" s="52" t="s">
        <v>57</v>
      </c>
      <c r="K99" s="51"/>
      <c r="L99" s="43" t="s">
        <v>57</v>
      </c>
      <c r="M99" s="52" t="s">
        <v>57</v>
      </c>
      <c r="N99" s="51"/>
      <c r="O99" s="43" t="s">
        <v>57</v>
      </c>
    </row>
    <row r="100" spans="1:15" s="58" customFormat="1" ht="21.75" customHeight="1">
      <c r="A100" s="166" t="s">
        <v>143</v>
      </c>
      <c r="B100" s="166"/>
      <c r="C100" s="166"/>
      <c r="D100" s="166"/>
      <c r="E100" s="166"/>
      <c r="F100" s="166"/>
      <c r="G100" s="166"/>
      <c r="H100" s="166"/>
      <c r="I100" s="50" t="s">
        <v>42</v>
      </c>
      <c r="J100" s="52"/>
      <c r="K100" s="51"/>
      <c r="L100" s="40"/>
      <c r="M100" s="40"/>
      <c r="N100" s="42"/>
      <c r="O100" s="40"/>
    </row>
    <row r="101" spans="1:15" s="58" customFormat="1" ht="21.75" customHeight="1">
      <c r="A101" s="166" t="s">
        <v>145</v>
      </c>
      <c r="B101" s="166"/>
      <c r="C101" s="166"/>
      <c r="D101" s="166"/>
      <c r="E101" s="166"/>
      <c r="F101" s="166"/>
      <c r="G101" s="166"/>
      <c r="H101" s="166"/>
      <c r="I101" s="50" t="s">
        <v>78</v>
      </c>
      <c r="J101" s="52"/>
      <c r="K101" s="51"/>
      <c r="L101" s="40"/>
      <c r="M101" s="40"/>
      <c r="N101" s="42"/>
      <c r="O101" s="40"/>
    </row>
    <row r="102" spans="1:15" s="58" customFormat="1" ht="33" customHeight="1">
      <c r="A102" s="166" t="s">
        <v>147</v>
      </c>
      <c r="B102" s="166"/>
      <c r="C102" s="166"/>
      <c r="D102" s="166"/>
      <c r="E102" s="166"/>
      <c r="F102" s="166"/>
      <c r="G102" s="166"/>
      <c r="H102" s="166"/>
      <c r="I102" s="50" t="s">
        <v>80</v>
      </c>
      <c r="J102" s="52"/>
      <c r="K102" s="51"/>
      <c r="L102" s="40"/>
      <c r="M102" s="40"/>
      <c r="N102" s="42"/>
      <c r="O102" s="40"/>
    </row>
    <row r="103" spans="1:15" s="58" customFormat="1" ht="33" customHeight="1">
      <c r="A103" s="166" t="s">
        <v>149</v>
      </c>
      <c r="B103" s="166"/>
      <c r="C103" s="166"/>
      <c r="D103" s="166"/>
      <c r="E103" s="166"/>
      <c r="F103" s="166"/>
      <c r="G103" s="166"/>
      <c r="H103" s="166"/>
      <c r="I103" s="50" t="s">
        <v>82</v>
      </c>
      <c r="J103" s="52"/>
      <c r="K103" s="51"/>
      <c r="L103" s="40"/>
      <c r="M103" s="40"/>
      <c r="N103" s="42"/>
      <c r="O103" s="40"/>
    </row>
    <row r="104" spans="1:15" s="58" customFormat="1" ht="33" customHeight="1">
      <c r="A104" s="167" t="s">
        <v>167</v>
      </c>
      <c r="B104" s="167"/>
      <c r="C104" s="167"/>
      <c r="D104" s="167"/>
      <c r="E104" s="167"/>
      <c r="F104" s="167"/>
      <c r="G104" s="167"/>
      <c r="H104" s="167"/>
      <c r="I104" s="50" t="s">
        <v>84</v>
      </c>
      <c r="J104" s="52" t="s">
        <v>57</v>
      </c>
      <c r="K104" s="65"/>
      <c r="L104" s="43" t="s">
        <v>57</v>
      </c>
      <c r="M104" s="64"/>
      <c r="N104" s="65"/>
      <c r="O104" s="45">
        <f>L90-O90</f>
        <v>-11444.3</v>
      </c>
    </row>
    <row r="105" spans="1:15" ht="17.25" customHeight="1">
      <c r="A105" s="54"/>
      <c r="B105" s="54"/>
      <c r="C105" s="54"/>
      <c r="D105" s="54"/>
      <c r="E105" s="54"/>
      <c r="F105" s="54"/>
      <c r="G105" s="54"/>
      <c r="H105" s="54"/>
      <c r="I105" s="55"/>
      <c r="J105" s="56"/>
      <c r="K105" s="56"/>
      <c r="L105" s="56"/>
      <c r="M105" s="56"/>
      <c r="N105" s="56"/>
      <c r="O105" s="56"/>
    </row>
    <row r="106" spans="1:11" s="71" customFormat="1" ht="18.75">
      <c r="A106" s="69"/>
      <c r="B106" s="70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2" s="71" customFormat="1" ht="39" customHeight="1">
      <c r="A107" s="72" t="s">
        <v>1</v>
      </c>
      <c r="B107" s="163" t="s">
        <v>172</v>
      </c>
      <c r="C107" s="163"/>
      <c r="D107" s="163"/>
      <c r="E107" s="81"/>
      <c r="F107" s="164" t="s">
        <v>173</v>
      </c>
      <c r="G107" s="163"/>
      <c r="H107" s="164">
        <v>44488</v>
      </c>
      <c r="I107" s="163"/>
      <c r="J107" s="163"/>
      <c r="K107" s="163"/>
      <c r="L107" s="163"/>
    </row>
    <row r="108" spans="1:12" s="75" customFormat="1" ht="14.25" customHeight="1">
      <c r="A108" s="73"/>
      <c r="B108" s="165"/>
      <c r="C108" s="165"/>
      <c r="D108" s="165"/>
      <c r="E108" s="74"/>
      <c r="F108" s="168" t="s">
        <v>2</v>
      </c>
      <c r="G108" s="168"/>
      <c r="H108" s="165" t="s">
        <v>0</v>
      </c>
      <c r="I108" s="165"/>
      <c r="J108" s="165"/>
      <c r="K108" s="165"/>
      <c r="L108" s="165"/>
    </row>
  </sheetData>
  <sheetProtection password="C7D0" sheet="1" formatCells="0" formatColumns="0" formatRows="0"/>
  <mergeCells count="242">
    <mergeCell ref="J4:L4"/>
    <mergeCell ref="A14:H14"/>
    <mergeCell ref="A13:H13"/>
    <mergeCell ref="A19:H19"/>
    <mergeCell ref="A20:H20"/>
    <mergeCell ref="A21:H21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A29:H29"/>
    <mergeCell ref="A15:H15"/>
    <mergeCell ref="A16:H16"/>
    <mergeCell ref="A9:H9"/>
    <mergeCell ref="A10:H10"/>
    <mergeCell ref="A11:H11"/>
    <mergeCell ref="A12:H12"/>
    <mergeCell ref="A22:H2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65:K65"/>
    <mergeCell ref="J66:K66"/>
    <mergeCell ref="J55:K55"/>
    <mergeCell ref="J56:K56"/>
    <mergeCell ref="J57:K57"/>
    <mergeCell ref="J58:K58"/>
    <mergeCell ref="J59:K59"/>
    <mergeCell ref="J60:K60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6:H66"/>
    <mergeCell ref="A55:H55"/>
    <mergeCell ref="A56:H56"/>
    <mergeCell ref="A57:H57"/>
    <mergeCell ref="A58:H58"/>
    <mergeCell ref="A59:H59"/>
    <mergeCell ref="A60:H60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J84:L84"/>
    <mergeCell ref="M84:O84"/>
    <mergeCell ref="A83:O83"/>
    <mergeCell ref="A86:H86"/>
    <mergeCell ref="A87:H87"/>
    <mergeCell ref="A79:H79"/>
    <mergeCell ref="J79:K79"/>
    <mergeCell ref="A90:H90"/>
    <mergeCell ref="A91:H91"/>
    <mergeCell ref="A92:H92"/>
    <mergeCell ref="A93:H93"/>
    <mergeCell ref="I84:I85"/>
    <mergeCell ref="A84:H85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2014-01-23T12:45:00Z</cp:lastPrinted>
  <dcterms:created xsi:type="dcterms:W3CDTF">2001-07-17T13:47:10Z</dcterms:created>
  <dcterms:modified xsi:type="dcterms:W3CDTF">2021-10-19T07:20:02Z</dcterms:modified>
  <cp:category/>
  <cp:version/>
  <cp:contentType/>
  <cp:contentStatus/>
</cp:coreProperties>
</file>