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Титул" sheetId="1" r:id="rId1"/>
    <sheet name="раздел 1-3" sheetId="2" r:id="rId2"/>
    <sheet name="раздел 4" sheetId="3" r:id="rId3"/>
  </sheets>
  <definedNames>
    <definedName name="_xlnm.Print_Area" localSheetId="1">'раздел 1-3'!$A$1:$O$109</definedName>
    <definedName name="_xlnm.Print_Area" localSheetId="2">'раздел 4'!$A$1:$O$172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<sst xmlns="http://schemas.openxmlformats.org/spreadsheetml/2006/main" count="780" uniqueCount="410">
  <si>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</si>
  <si>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</si>
  <si>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</si>
  <si>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</si>
  <si>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</si>
  <si>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</si>
  <si>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</si>
  <si>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</si>
  <si>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</si>
  <si>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</si>
  <si>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</si>
  <si>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</si>
  <si>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</si>
  <si>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</si>
  <si>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</si>
  <si>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</si>
  <si>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</si>
  <si>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</si>
  <si>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</si>
  <si>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</si>
  <si>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</si>
  <si>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</si>
  <si>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</si>
  <si>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</si>
  <si>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</si>
  <si>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</si>
  <si>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</si>
  <si>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</si>
  <si>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</si>
  <si>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</si>
  <si>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</si>
  <si>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</si>
  <si>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</si>
  <si>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</si>
  <si>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</si>
  <si>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</si>
  <si>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</si>
  <si>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</si>
  <si>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</si>
  <si>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</si>
  <si>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</si>
  <si>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</si>
  <si>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</si>
  <si>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</si>
  <si>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</si>
  <si>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</si>
  <si>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</si>
  <si>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</si>
  <si>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</si>
  <si>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</si>
  <si>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</si>
  <si>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</si>
  <si>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</si>
  <si>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</si>
  <si>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</si>
  <si>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</si>
  <si>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</si>
  <si>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</si>
  <si>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</si>
  <si>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</si>
  <si>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</si>
  <si>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</si>
  <si>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</si>
  <si>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</si>
  <si>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</si>
  <si>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</si>
  <si>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</si>
  <si>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</si>
  <si>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</si>
  <si>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</si>
  <si>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</si>
  <si>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</si>
  <si>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</si>
  <si>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</si>
  <si>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</si>
  <si>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</si>
  <si>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</si>
  <si>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</si>
  <si>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</si>
  <si>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</si>
  <si>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</si>
  <si>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</si>
  <si>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</si>
  <si>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</si>
  <si>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</si>
  <si>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</si>
  <si>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</si>
  <si>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</si>
  <si>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</si>
  <si>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</si>
  <si>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</si>
  <si>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</si>
  <si>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</si>
  <si>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</si>
  <si>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</si>
  <si>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</si>
  <si>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</si>
  <si>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</si>
  <si>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</si>
  <si>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</si>
  <si>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</si>
  <si>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</si>
  <si>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</si>
  <si>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</si>
  <si>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</si>
  <si>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</si>
  <si>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</si>
  <si>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</si>
  <si>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</si>
  <si>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</si>
  <si>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</si>
  <si>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</si>
  <si>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</si>
  <si>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</si>
  <si>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</si>
  <si>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</si>
  <si>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</si>
  <si>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</si>
  <si>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</si>
  <si>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</si>
  <si>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</si>
  <si>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</si>
  <si>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</si>
  <si>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</si>
  <si>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</si>
  <si>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</si>
  <si>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</si>
  <si>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</si>
  <si>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</si>
  <si>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</si>
  <si>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</si>
  <si>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</si>
  <si>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</si>
  <si>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</si>
  <si>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</si>
  <si>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</si>
  <si>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</si>
  <si>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</si>
  <si>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</si>
  <si>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</si>
  <si>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</si>
  <si>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</si>
  <si>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</si>
  <si>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</si>
  <si>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</si>
  <si>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</si>
  <si>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</si>
  <si>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</si>
  <si>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</si>
  <si>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</si>
  <si>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</si>
  <si>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</si>
  <si>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</si>
  <si>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</si>
  <si>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</si>
  <si>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</si>
  <si>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</si>
  <si>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</si>
  <si>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</si>
  <si>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</si>
  <si>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</si>
  <si>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</si>
  <si>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</si>
  <si>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</si>
  <si>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</si>
  <si>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</si>
  <si>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</si>
  <si>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</si>
  <si>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</si>
  <si>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_________________</t>
  </si>
  <si>
    <t>Квартальная/Годовая</t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</si>
  <si>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</si>
  <si>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</si>
  <si>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</si>
  <si>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</si>
  <si>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</si>
  <si>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</si>
  <si>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</si>
  <si>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</si>
  <si>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</si>
  <si>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</si>
  <si>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</si>
  <si>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</si>
  <si>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</si>
  <si>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</si>
  <si>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</si>
  <si>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 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</si>
  <si>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</si>
  <si>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</si>
  <si>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t>* Заполняется по итогам за год.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</si>
  <si>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</si>
  <si>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</si>
  <si>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</si>
  <si>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</si>
  <si>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</si>
  <si>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</si>
  <si>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</si>
  <si>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</si>
  <si>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</si>
  <si>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</si>
  <si>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</si>
  <si>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</si>
  <si>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</si>
  <si>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</si>
  <si>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</si>
  <si>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</si>
  <si>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</si>
  <si>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</si>
  <si>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</si>
  <si>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</si>
  <si>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</si>
  <si>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</si>
  <si>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</si>
  <si>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</si>
  <si>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</si>
  <si>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</si>
  <si>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</si>
  <si>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</si>
  <si>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</si>
  <si>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</si>
  <si>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</si>
  <si>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</si>
  <si>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</si>
  <si>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</si>
  <si>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</si>
  <si>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</si>
  <si>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</si>
  <si>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</si>
  <si>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</si>
  <si>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</si>
  <si>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</si>
  <si>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</si>
  <si>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</si>
  <si>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</si>
  <si>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</si>
  <si>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</si>
  <si>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</si>
  <si>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</si>
  <si>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</si>
  <si>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</si>
  <si>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</si>
  <si>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</si>
  <si>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</si>
  <si>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</si>
  <si>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</si>
  <si>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</si>
  <si>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</si>
  <si>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</si>
  <si>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</si>
  <si>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</si>
  <si>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</si>
  <si>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</si>
  <si>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</si>
  <si>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</si>
  <si>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</si>
  <si>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</si>
  <si>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</si>
  <si>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</si>
  <si>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</si>
  <si>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</si>
  <si>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</si>
  <si>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</si>
  <si>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</si>
  <si>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</si>
  <si>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</si>
  <si>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</si>
  <si>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</si>
  <si>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</si>
  <si>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</si>
  <si>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</si>
  <si>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</si>
  <si>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</si>
  <si>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</si>
  <si>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</si>
  <si>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</si>
  <si>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</si>
  <si>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</si>
  <si>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</si>
  <si>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</si>
  <si>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</si>
  <si>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</si>
  <si>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</si>
  <si>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</si>
  <si>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</si>
  <si>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</si>
  <si>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</si>
  <si>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</si>
  <si>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</si>
  <si>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</si>
  <si>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</si>
  <si>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</si>
  <si>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</si>
  <si>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</si>
  <si>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</si>
  <si>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</si>
  <si>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</si>
  <si>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</si>
  <si>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</si>
  <si>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</si>
  <si>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</si>
  <si>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</si>
  <si>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</si>
  <si>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</si>
  <si>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</si>
  <si>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</si>
  <si>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</si>
  <si>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</si>
  <si>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</si>
  <si>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</si>
  <si>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</si>
  <si>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</si>
  <si>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</si>
  <si>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</si>
  <si>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</si>
  <si>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</si>
  <si>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</si>
  <si>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</si>
  <si>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</si>
  <si>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</si>
  <si>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</si>
  <si>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</si>
  <si>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</si>
  <si>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</si>
  <si>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</si>
  <si>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</si>
  <si>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</si>
  <si>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</si>
  <si>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</si>
  <si>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</si>
  <si>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</si>
  <si>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</si>
  <si>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</si>
  <si>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</si>
  <si>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</si>
  <si>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</si>
  <si>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</si>
  <si>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</si>
  <si>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</si>
  <si>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</si>
  <si>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</si>
  <si>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</si>
  <si>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</si>
  <si>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</si>
  <si>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</si>
  <si>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</si>
  <si>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</si>
  <si>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</si>
  <si>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</si>
  <si>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</si>
  <si>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</si>
  <si>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</si>
  <si>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</si>
  <si>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</si>
  <si>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</si>
  <si>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</si>
  <si>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</si>
  <si>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</si>
  <si>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</si>
  <si>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</si>
  <si>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</si>
  <si>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</si>
  <si>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</si>
  <si>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</si>
  <si>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</si>
  <si>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</si>
  <si>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</si>
  <si>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</si>
  <si>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</si>
  <si>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</si>
  <si>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</si>
  <si>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</si>
  <si>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</si>
  <si>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</si>
  <si>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</si>
  <si>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</si>
  <si>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</si>
  <si>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</si>
  <si>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</si>
  <si>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</si>
  <si>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</si>
  <si>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</si>
  <si>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</si>
  <si>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</si>
  <si>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</si>
  <si>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</si>
  <si>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</si>
  <si>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</si>
  <si>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</si>
  <si>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</si>
  <si>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</si>
  <si>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</si>
  <si>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</si>
  <si>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</si>
  <si>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</si>
  <si>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</si>
  <si>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</si>
  <si>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</si>
  <si>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</si>
  <si>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</si>
  <si>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</si>
  <si>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</si>
  <si>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</si>
  <si>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</si>
  <si>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t>12643335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</si>
  <si>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</si>
  <si>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г. Краснокаменск, 505</t>
  </si>
  <si>
    <t>сентябрь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</si>
  <si>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сентябрь_____________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</si>
  <si>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</t>
    </r>
    <r>
      <rPr>
        <b/>
        <i/>
        <u val="single"/>
        <sz val="12"/>
        <rFont val="Times New Roman"/>
        <family val="1"/>
      </rPr>
      <t xml:space="preserve"> _сентябрь______________________ 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</si>
  <si>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</t>
    </r>
    <r>
      <rPr>
        <b/>
        <i/>
        <u val="single"/>
        <sz val="12"/>
        <rFont val="Times New Roman"/>
        <family val="1"/>
      </rPr>
      <t xml:space="preserve"> - _сентябрь______________________ 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</si>
</sst>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4" fillId="0" borderId="19" xfId="0" applyFont="1" applyBorder="1" applyAlignment="1" applyProtection="1">
      <alignment horizontal="center" wrapText="1"/>
      <protection locked="0"/>
    </xf>
    <xf numFmtId="14" fontId="14" fillId="0" borderId="19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14" fontId="13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172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172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8" fillId="0" borderId="40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BL11" sqref="BL11:CR11"/>
    </sheetView>
  </sheetViews>
  <sheetFormatPr defaultColWidth="0.875" defaultRowHeight="12.75"/>
  <sheetData>
    <row r="1" spans="20:138" s="1" customFormat="1" ht="15" customHeight="1" thickBot="1">
      <c r="T1" s="134" t="s">
        <v>13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14</v>
      </c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9"/>
    </row>
    <row r="4" s="1" customFormat="1" ht="12.75" customHeight="1" thickBot="1"/>
    <row r="5" spans="15:143" s="1" customFormat="1" ht="54" customHeight="1" thickBot="1">
      <c r="O5" s="2"/>
      <c r="P5" s="140" t="s">
        <v>15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3"/>
    </row>
    <row r="6" s="1" customFormat="1" ht="12.75" customHeight="1" thickBot="1"/>
    <row r="7" spans="20:138" s="1" customFormat="1" ht="15" customHeight="1" thickBot="1">
      <c r="T7" s="137" t="s">
        <v>16</v>
      </c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8" t="s">
        <v>17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30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18</v>
      </c>
      <c r="BW10" s="131" t="s">
        <v>406</v>
      </c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7"/>
      <c r="CJ10" s="132">
        <v>20</v>
      </c>
      <c r="CK10" s="132"/>
      <c r="CL10" s="132"/>
      <c r="CM10" s="133" t="s">
        <v>87</v>
      </c>
      <c r="CN10" s="133"/>
      <c r="CO10" s="133"/>
      <c r="CP10" s="9" t="s">
        <v>19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4" t="s">
        <v>20</v>
      </c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08" t="s">
        <v>23</v>
      </c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10"/>
    </row>
    <row r="14" spans="1:149" s="1" customFormat="1" ht="15" customHeight="1" thickBot="1">
      <c r="A14" s="145" t="s">
        <v>21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7"/>
      <c r="CG14" s="145" t="s">
        <v>22</v>
      </c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7"/>
      <c r="DR14" s="15"/>
      <c r="DV14" s="111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3"/>
    </row>
    <row r="15" spans="1:155" s="1" customFormat="1" ht="13.5" customHeight="1">
      <c r="A15" s="16"/>
      <c r="B15" s="114" t="s">
        <v>12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  <c r="CG15" s="151" t="s">
        <v>8</v>
      </c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3"/>
      <c r="DP15" s="154" t="s">
        <v>24</v>
      </c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</row>
    <row r="16" spans="1:155" s="1" customFormat="1" ht="12" customHeight="1">
      <c r="A16" s="16"/>
      <c r="B16" s="21"/>
      <c r="C16" s="21"/>
      <c r="D16" s="148" t="s">
        <v>25</v>
      </c>
      <c r="E16" s="148"/>
      <c r="F16" s="149" t="s">
        <v>26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50"/>
      <c r="CG16" s="119" t="s">
        <v>7</v>
      </c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1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</row>
    <row r="17" spans="1:155" s="1" customFormat="1" ht="12" customHeight="1">
      <c r="A17" s="16"/>
      <c r="B17" s="22"/>
      <c r="C17" s="22"/>
      <c r="D17" s="22"/>
      <c r="E17" s="22"/>
      <c r="F17" s="122" t="s">
        <v>27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3"/>
      <c r="CG17" s="119" t="s">
        <v>9</v>
      </c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1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25" t="s">
        <v>10</v>
      </c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7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</row>
    <row r="19" spans="1:155" s="1" customFormat="1" ht="12" customHeight="1">
      <c r="A19" s="16"/>
      <c r="B19" s="122" t="s">
        <v>28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3"/>
      <c r="CG19" s="119" t="s">
        <v>6</v>
      </c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1"/>
      <c r="DQ19" s="25"/>
      <c r="DR19" s="18"/>
      <c r="DS19" s="18"/>
      <c r="DT19" s="18"/>
      <c r="DU19" s="18"/>
      <c r="DV19" s="124" t="s">
        <v>29</v>
      </c>
      <c r="DW19" s="124"/>
      <c r="DX19" s="124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2" t="s">
        <v>30</v>
      </c>
      <c r="EL19" s="142"/>
      <c r="EM19" s="142"/>
      <c r="EN19" s="142"/>
      <c r="EO19" s="141"/>
      <c r="EP19" s="141"/>
      <c r="EQ19" s="141"/>
      <c r="ER19" s="141"/>
      <c r="ES19" s="141"/>
      <c r="EV19" s="18"/>
      <c r="EW19" s="18"/>
      <c r="EX19" s="18"/>
      <c r="EY19" s="18"/>
    </row>
    <row r="20" spans="1:155" s="1" customFormat="1" ht="12" customHeight="1">
      <c r="A20" s="16"/>
      <c r="B20" s="122" t="s">
        <v>31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3"/>
      <c r="CG20" s="119" t="s">
        <v>7</v>
      </c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1"/>
      <c r="DQ20" s="25"/>
      <c r="DR20" s="25"/>
      <c r="DS20" s="25"/>
      <c r="DT20" s="25"/>
      <c r="DU20" s="25"/>
      <c r="DV20" s="124" t="s">
        <v>29</v>
      </c>
      <c r="DW20" s="124"/>
      <c r="DX20" s="124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2" t="s">
        <v>30</v>
      </c>
      <c r="EL20" s="142"/>
      <c r="EM20" s="142"/>
      <c r="EN20" s="142"/>
      <c r="EO20" s="143"/>
      <c r="EP20" s="143"/>
      <c r="EQ20" s="143"/>
      <c r="ER20" s="143"/>
      <c r="ES20" s="143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48" t="s">
        <v>25</v>
      </c>
      <c r="E21" s="148"/>
      <c r="F21" s="149" t="s">
        <v>32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50"/>
      <c r="CG21" s="164" t="s">
        <v>11</v>
      </c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6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48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50"/>
      <c r="CG22" s="164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6"/>
      <c r="DQ22" s="25"/>
      <c r="DR22" s="25"/>
      <c r="DS22" s="25"/>
      <c r="DT22" s="25"/>
      <c r="DU22" s="155" t="s">
        <v>170</v>
      </c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7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61" t="s">
        <v>10</v>
      </c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3"/>
      <c r="DQ23" s="25"/>
      <c r="DR23" s="25"/>
      <c r="DS23" s="25"/>
      <c r="DT23" s="25"/>
      <c r="DU23" s="158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60"/>
      <c r="EW23" s="25"/>
      <c r="EX23" s="25"/>
      <c r="EY23" s="25"/>
    </row>
    <row r="24" s="1" customFormat="1" ht="24" customHeight="1"/>
    <row r="25" spans="1:155" s="1" customFormat="1" ht="30.75" customHeight="1">
      <c r="A25" s="29"/>
      <c r="B25" s="177" t="s">
        <v>33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8" t="s">
        <v>404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77" t="s">
        <v>34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34"/>
      <c r="T27" s="179" t="s">
        <v>405</v>
      </c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167" t="s">
        <v>35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71" t="s">
        <v>36</v>
      </c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3"/>
    </row>
    <row r="30" spans="1:155" s="1" customFormat="1" ht="27" customHeight="1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16" t="s">
        <v>37</v>
      </c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  <c r="BM30" s="174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6"/>
      <c r="DH30" s="174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6"/>
    </row>
    <row r="31" spans="1:155" s="1" customFormat="1" ht="13.5" thickBot="1">
      <c r="A31" s="186">
        <v>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8"/>
      <c r="V31" s="186">
        <v>2</v>
      </c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8"/>
      <c r="BM31" s="186">
        <v>3</v>
      </c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8"/>
      <c r="DH31" s="186">
        <v>4</v>
      </c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8"/>
    </row>
    <row r="32" spans="1:155" s="37" customFormat="1" ht="13.5" thickBot="1">
      <c r="A32" s="180" t="s">
        <v>38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2"/>
      <c r="V32" s="183" t="s">
        <v>403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BW10:CH10"/>
    <mergeCell ref="CJ10:CL10"/>
    <mergeCell ref="CM10:CO10"/>
    <mergeCell ref="T1:EH1"/>
    <mergeCell ref="T3:EH3"/>
    <mergeCell ref="P5:EL5"/>
    <mergeCell ref="T7:EH7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85" zoomScaleSheetLayoutView="85" zoomScalePageLayoutView="0" workbookViewId="0" topLeftCell="A1">
      <selection activeCell="B107" sqref="B107:D107"/>
    </sheetView>
  </sheetViews>
  <sheetFormatPr defaultColWidth="0.875" defaultRowHeight="12.75"/>
  <cols>
    <col min="1" max="1" width="46.125" style="48" customWidth="1"/>
    <col min="2" max="2" width="5.125" style="48" customWidth="1"/>
    <col min="3" max="3" width="8.375" style="48" customWidth="1"/>
    <col min="4" max="4" width="14.75390625" style="48" customWidth="1"/>
    <col min="5" max="5" width="9.125" style="48" customWidth="1"/>
    <col min="6" max="6" width="10.375" style="48" customWidth="1"/>
    <col min="7" max="7" width="13.625" style="48" customWidth="1"/>
    <col min="8" max="8" width="11.625" style="48" customWidth="1"/>
    <col min="9" max="9" width="9.75390625" style="48" customWidth="1"/>
    <col min="10" max="10" width="3.125" style="48" customWidth="1"/>
    <col min="11" max="11" width="3.375" style="48" customWidth="1"/>
    <col min="12" max="12" width="17.75390625" style="48" customWidth="1"/>
    <col min="13" max="13" width="2.375" style="48" customWidth="1"/>
    <col min="14" max="14" width="1.37890625" style="48" customWidth="1"/>
    <col min="15" max="15" width="24.00390625" style="48" customWidth="1"/>
    <col min="16" max="16" width="3.125" style="48" customWidth="1"/>
    <col min="17" max="16384" width="0.875" style="48" customWidth="1"/>
  </cols>
  <sheetData>
    <row r="1" spans="1:15" ht="24.75" customHeight="1">
      <c r="A1" s="221" t="s">
        <v>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80.25" customHeight="1">
      <c r="A2" s="210" t="s">
        <v>407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22.5" customHeight="1">
      <c r="A3" s="226" t="s">
        <v>44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47.25" customHeight="1">
      <c r="A4" s="225" t="s">
        <v>45</v>
      </c>
      <c r="B4" s="225"/>
      <c r="C4" s="225"/>
      <c r="D4" s="225"/>
      <c r="E4" s="225"/>
      <c r="F4" s="225"/>
      <c r="G4" s="225"/>
      <c r="H4" s="225"/>
      <c r="I4" s="225" t="s">
        <v>39</v>
      </c>
      <c r="J4" s="225" t="s">
        <v>46</v>
      </c>
      <c r="K4" s="225"/>
      <c r="L4" s="225"/>
      <c r="M4" s="225" t="s">
        <v>47</v>
      </c>
      <c r="N4" s="225"/>
      <c r="O4" s="225"/>
    </row>
    <row r="5" spans="1:15" ht="69.75" customHeight="1">
      <c r="A5" s="225"/>
      <c r="B5" s="225"/>
      <c r="C5" s="225"/>
      <c r="D5" s="225"/>
      <c r="E5" s="225"/>
      <c r="F5" s="225"/>
      <c r="G5" s="225"/>
      <c r="H5" s="225"/>
      <c r="I5" s="225"/>
      <c r="J5" s="38" t="s">
        <v>48</v>
      </c>
      <c r="K5" s="38" t="s">
        <v>49</v>
      </c>
      <c r="L5" s="38" t="s">
        <v>50</v>
      </c>
      <c r="M5" s="38" t="s">
        <v>48</v>
      </c>
      <c r="N5" s="38" t="s">
        <v>49</v>
      </c>
      <c r="O5" s="38" t="s">
        <v>50</v>
      </c>
    </row>
    <row r="6" spans="1:15" ht="15">
      <c r="A6" s="227">
        <v>1</v>
      </c>
      <c r="B6" s="227"/>
      <c r="C6" s="227"/>
      <c r="D6" s="227"/>
      <c r="E6" s="227"/>
      <c r="F6" s="227"/>
      <c r="G6" s="227"/>
      <c r="H6" s="227"/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7">
        <v>8</v>
      </c>
    </row>
    <row r="7" spans="1:15" ht="14.25">
      <c r="A7" s="228" t="s">
        <v>51</v>
      </c>
      <c r="B7" s="228"/>
      <c r="C7" s="228"/>
      <c r="D7" s="228"/>
      <c r="E7" s="228"/>
      <c r="F7" s="228"/>
      <c r="G7" s="228"/>
      <c r="H7" s="228"/>
      <c r="I7" s="39"/>
      <c r="J7" s="39"/>
      <c r="K7" s="39"/>
      <c r="L7" s="39"/>
      <c r="M7" s="39"/>
      <c r="N7" s="39"/>
      <c r="O7" s="39"/>
    </row>
    <row r="8" spans="1:15" ht="15">
      <c r="A8" s="229" t="s">
        <v>52</v>
      </c>
      <c r="B8" s="229"/>
      <c r="C8" s="229"/>
      <c r="D8" s="229"/>
      <c r="E8" s="229"/>
      <c r="F8" s="229"/>
      <c r="G8" s="229"/>
      <c r="H8" s="229"/>
      <c r="I8" s="40" t="s">
        <v>53</v>
      </c>
      <c r="J8" s="43"/>
      <c r="K8" s="43">
        <f>K10+K30</f>
        <v>0</v>
      </c>
      <c r="L8" s="47">
        <f>L10+L30</f>
        <v>1992.1</v>
      </c>
      <c r="M8" s="43"/>
      <c r="N8" s="43">
        <f>N10+N30+N31</f>
        <v>0</v>
      </c>
      <c r="O8" s="47">
        <f>O10+O30+O31</f>
        <v>18334.319</v>
      </c>
    </row>
    <row r="9" spans="1:15" ht="15">
      <c r="A9" s="230" t="s">
        <v>42</v>
      </c>
      <c r="B9" s="230"/>
      <c r="C9" s="230"/>
      <c r="D9" s="230"/>
      <c r="E9" s="230"/>
      <c r="F9" s="230"/>
      <c r="G9" s="230"/>
      <c r="H9" s="230"/>
      <c r="I9" s="40"/>
      <c r="J9" s="41"/>
      <c r="K9" s="43"/>
      <c r="L9" s="41"/>
      <c r="M9" s="41"/>
      <c r="N9" s="43"/>
      <c r="O9" s="41"/>
    </row>
    <row r="10" spans="1:15" ht="14.25">
      <c r="A10" s="229" t="s">
        <v>54</v>
      </c>
      <c r="B10" s="229"/>
      <c r="C10" s="229"/>
      <c r="D10" s="229"/>
      <c r="E10" s="229"/>
      <c r="F10" s="229"/>
      <c r="G10" s="229"/>
      <c r="H10" s="229"/>
      <c r="I10" s="78" t="s">
        <v>55</v>
      </c>
      <c r="J10" s="42"/>
      <c r="K10" s="42">
        <f>K11+K12+K13+K14+K15+K17+K19+K20+K22+K23+K24+K25+K26+K27+K28+K29</f>
        <v>0</v>
      </c>
      <c r="L10" s="45">
        <f>SUM(L11,L13:L15,L17,L19:L20,L22:L29)</f>
        <v>1992.1</v>
      </c>
      <c r="M10" s="42">
        <f>SUM(M11,M13:M15,M17,M19:M20,M22:M29)</f>
        <v>0</v>
      </c>
      <c r="N10" s="42">
        <f>SUM(N11,N13:N15,N17,N19:N20,N22:N29)</f>
        <v>0</v>
      </c>
      <c r="O10" s="45">
        <f>SUM(O11,O13:O15,O17,O19:O20,O22:O29)</f>
        <v>5250</v>
      </c>
    </row>
    <row r="11" spans="1:15" ht="48" customHeight="1">
      <c r="A11" s="230" t="s">
        <v>56</v>
      </c>
      <c r="B11" s="230"/>
      <c r="C11" s="230"/>
      <c r="D11" s="230"/>
      <c r="E11" s="230"/>
      <c r="F11" s="230"/>
      <c r="G11" s="230"/>
      <c r="H11" s="230"/>
      <c r="I11" s="40" t="s">
        <v>57</v>
      </c>
      <c r="J11" s="41"/>
      <c r="K11" s="43"/>
      <c r="L11" s="79">
        <v>1992.1</v>
      </c>
      <c r="M11" s="41"/>
      <c r="N11" s="43"/>
      <c r="O11" s="79">
        <v>5250</v>
      </c>
    </row>
    <row r="12" spans="1:15" ht="15">
      <c r="A12" s="230" t="s">
        <v>59</v>
      </c>
      <c r="B12" s="230"/>
      <c r="C12" s="230"/>
      <c r="D12" s="230"/>
      <c r="E12" s="230"/>
      <c r="F12" s="230"/>
      <c r="G12" s="230"/>
      <c r="H12" s="230"/>
      <c r="I12" s="40" t="s">
        <v>60</v>
      </c>
      <c r="J12" s="41" t="s">
        <v>58</v>
      </c>
      <c r="K12" s="43"/>
      <c r="L12" s="44" t="s">
        <v>58</v>
      </c>
      <c r="M12" s="41" t="s">
        <v>58</v>
      </c>
      <c r="N12" s="43"/>
      <c r="O12" s="44" t="s">
        <v>58</v>
      </c>
    </row>
    <row r="13" spans="1:15" ht="15.75" customHeight="1">
      <c r="A13" s="230" t="s">
        <v>61</v>
      </c>
      <c r="B13" s="230"/>
      <c r="C13" s="230"/>
      <c r="D13" s="230"/>
      <c r="E13" s="230"/>
      <c r="F13" s="230"/>
      <c r="G13" s="230"/>
      <c r="H13" s="230"/>
      <c r="I13" s="40" t="s">
        <v>62</v>
      </c>
      <c r="J13" s="41"/>
      <c r="K13" s="43"/>
      <c r="L13" s="41"/>
      <c r="M13" s="41"/>
      <c r="N13" s="43"/>
      <c r="O13" s="41"/>
    </row>
    <row r="14" spans="1:15" ht="15">
      <c r="A14" s="230" t="s">
        <v>63</v>
      </c>
      <c r="B14" s="230"/>
      <c r="C14" s="230"/>
      <c r="D14" s="230"/>
      <c r="E14" s="230"/>
      <c r="F14" s="230"/>
      <c r="G14" s="230"/>
      <c r="H14" s="230"/>
      <c r="I14" s="40" t="s">
        <v>64</v>
      </c>
      <c r="J14" s="41"/>
      <c r="K14" s="43"/>
      <c r="L14" s="41"/>
      <c r="M14" s="41"/>
      <c r="N14" s="43"/>
      <c r="O14" s="41"/>
    </row>
    <row r="15" spans="1:15" ht="15">
      <c r="A15" s="230" t="s">
        <v>65</v>
      </c>
      <c r="B15" s="230"/>
      <c r="C15" s="230"/>
      <c r="D15" s="230"/>
      <c r="E15" s="230"/>
      <c r="F15" s="230"/>
      <c r="G15" s="230"/>
      <c r="H15" s="230"/>
      <c r="I15" s="40" t="s">
        <v>66</v>
      </c>
      <c r="J15" s="41"/>
      <c r="K15" s="43"/>
      <c r="L15" s="41"/>
      <c r="M15" s="41"/>
      <c r="N15" s="43"/>
      <c r="O15" s="41"/>
    </row>
    <row r="16" spans="1:15" ht="30.75" customHeight="1">
      <c r="A16" s="230" t="s">
        <v>67</v>
      </c>
      <c r="B16" s="230"/>
      <c r="C16" s="230"/>
      <c r="D16" s="230"/>
      <c r="E16" s="230"/>
      <c r="F16" s="230"/>
      <c r="G16" s="230"/>
      <c r="H16" s="230"/>
      <c r="I16" s="40" t="s">
        <v>68</v>
      </c>
      <c r="J16" s="41"/>
      <c r="K16" s="43"/>
      <c r="L16" s="44" t="s">
        <v>58</v>
      </c>
      <c r="M16" s="41"/>
      <c r="N16" s="43" t="s">
        <v>58</v>
      </c>
      <c r="O16" s="44" t="s">
        <v>58</v>
      </c>
    </row>
    <row r="17" spans="1:15" ht="30" customHeight="1">
      <c r="A17" s="230" t="s">
        <v>69</v>
      </c>
      <c r="B17" s="230"/>
      <c r="C17" s="230"/>
      <c r="D17" s="230"/>
      <c r="E17" s="230"/>
      <c r="F17" s="230"/>
      <c r="G17" s="230"/>
      <c r="H17" s="230"/>
      <c r="I17" s="40" t="s">
        <v>70</v>
      </c>
      <c r="J17" s="41"/>
      <c r="K17" s="43"/>
      <c r="L17" s="41"/>
      <c r="M17" s="41"/>
      <c r="N17" s="43"/>
      <c r="O17" s="41"/>
    </row>
    <row r="18" spans="1:15" ht="29.25" customHeight="1">
      <c r="A18" s="230" t="s">
        <v>71</v>
      </c>
      <c r="B18" s="230"/>
      <c r="C18" s="230"/>
      <c r="D18" s="230"/>
      <c r="E18" s="230"/>
      <c r="F18" s="230"/>
      <c r="G18" s="230"/>
      <c r="H18" s="230"/>
      <c r="I18" s="40" t="s">
        <v>72</v>
      </c>
      <c r="J18" s="43"/>
      <c r="K18" s="43"/>
      <c r="L18" s="47" t="s">
        <v>58</v>
      </c>
      <c r="M18" s="43"/>
      <c r="N18" s="43" t="s">
        <v>58</v>
      </c>
      <c r="O18" s="47" t="s">
        <v>58</v>
      </c>
    </row>
    <row r="19" spans="1:15" ht="32.25" customHeight="1">
      <c r="A19" s="230" t="s">
        <v>73</v>
      </c>
      <c r="B19" s="230"/>
      <c r="C19" s="230"/>
      <c r="D19" s="230"/>
      <c r="E19" s="230"/>
      <c r="F19" s="230"/>
      <c r="G19" s="230"/>
      <c r="H19" s="230"/>
      <c r="I19" s="40" t="s">
        <v>74</v>
      </c>
      <c r="J19" s="43"/>
      <c r="K19" s="43"/>
      <c r="L19" s="43"/>
      <c r="M19" s="43"/>
      <c r="N19" s="43"/>
      <c r="O19" s="43"/>
    </row>
    <row r="20" spans="1:15" ht="30.75" customHeight="1">
      <c r="A20" s="230" t="s">
        <v>75</v>
      </c>
      <c r="B20" s="230"/>
      <c r="C20" s="230"/>
      <c r="D20" s="230"/>
      <c r="E20" s="230"/>
      <c r="F20" s="230"/>
      <c r="G20" s="230"/>
      <c r="H20" s="230"/>
      <c r="I20" s="40" t="s">
        <v>76</v>
      </c>
      <c r="J20" s="43"/>
      <c r="K20" s="43"/>
      <c r="L20" s="43"/>
      <c r="M20" s="43"/>
      <c r="N20" s="43"/>
      <c r="O20" s="43"/>
    </row>
    <row r="21" spans="1:15" ht="44.25" customHeight="1">
      <c r="A21" s="230" t="s">
        <v>77</v>
      </c>
      <c r="B21" s="230"/>
      <c r="C21" s="230"/>
      <c r="D21" s="230"/>
      <c r="E21" s="230"/>
      <c r="F21" s="230"/>
      <c r="G21" s="230"/>
      <c r="H21" s="230"/>
      <c r="I21" s="40" t="s">
        <v>43</v>
      </c>
      <c r="J21" s="43"/>
      <c r="K21" s="43"/>
      <c r="L21" s="47" t="s">
        <v>58</v>
      </c>
      <c r="M21" s="43"/>
      <c r="N21" s="43" t="s">
        <v>58</v>
      </c>
      <c r="O21" s="47" t="s">
        <v>58</v>
      </c>
    </row>
    <row r="22" spans="1:15" ht="32.25" customHeight="1">
      <c r="A22" s="230" t="s">
        <v>78</v>
      </c>
      <c r="B22" s="230"/>
      <c r="C22" s="230"/>
      <c r="D22" s="230"/>
      <c r="E22" s="230"/>
      <c r="F22" s="230"/>
      <c r="G22" s="230"/>
      <c r="H22" s="230"/>
      <c r="I22" s="40" t="s">
        <v>79</v>
      </c>
      <c r="J22" s="43"/>
      <c r="K22" s="43"/>
      <c r="L22" s="80"/>
      <c r="M22" s="80"/>
      <c r="N22" s="80"/>
      <c r="O22" s="80"/>
    </row>
    <row r="23" spans="1:15" ht="30" customHeight="1">
      <c r="A23" s="230" t="s">
        <v>80</v>
      </c>
      <c r="B23" s="230"/>
      <c r="C23" s="230"/>
      <c r="D23" s="230"/>
      <c r="E23" s="230"/>
      <c r="F23" s="230"/>
      <c r="G23" s="230"/>
      <c r="H23" s="230"/>
      <c r="I23" s="40" t="s">
        <v>81</v>
      </c>
      <c r="J23" s="43"/>
      <c r="K23" s="43"/>
      <c r="L23" s="43"/>
      <c r="M23" s="43"/>
      <c r="N23" s="43"/>
      <c r="O23" s="43"/>
    </row>
    <row r="24" spans="1:15" ht="63" customHeight="1">
      <c r="A24" s="230" t="s">
        <v>82</v>
      </c>
      <c r="B24" s="230"/>
      <c r="C24" s="230"/>
      <c r="D24" s="230"/>
      <c r="E24" s="230"/>
      <c r="F24" s="230"/>
      <c r="G24" s="230"/>
      <c r="H24" s="230"/>
      <c r="I24" s="40" t="s">
        <v>83</v>
      </c>
      <c r="J24" s="43"/>
      <c r="K24" s="43"/>
      <c r="L24" s="43"/>
      <c r="M24" s="43"/>
      <c r="N24" s="43"/>
      <c r="O24" s="43"/>
    </row>
    <row r="25" spans="1:15" ht="59.25" customHeight="1">
      <c r="A25" s="230" t="s">
        <v>84</v>
      </c>
      <c r="B25" s="230"/>
      <c r="C25" s="230"/>
      <c r="D25" s="230"/>
      <c r="E25" s="230"/>
      <c r="F25" s="230"/>
      <c r="G25" s="230"/>
      <c r="H25" s="230"/>
      <c r="I25" s="40" t="s">
        <v>85</v>
      </c>
      <c r="J25" s="43"/>
      <c r="K25" s="43"/>
      <c r="L25" s="43"/>
      <c r="M25" s="43"/>
      <c r="N25" s="43"/>
      <c r="O25" s="43"/>
    </row>
    <row r="26" spans="1:15" ht="47.25" customHeight="1">
      <c r="A26" s="230" t="s">
        <v>86</v>
      </c>
      <c r="B26" s="230"/>
      <c r="C26" s="230"/>
      <c r="D26" s="230"/>
      <c r="E26" s="230"/>
      <c r="F26" s="230"/>
      <c r="G26" s="230"/>
      <c r="H26" s="230"/>
      <c r="I26" s="40" t="s">
        <v>87</v>
      </c>
      <c r="J26" s="43"/>
      <c r="K26" s="43"/>
      <c r="L26" s="43"/>
      <c r="M26" s="43"/>
      <c r="N26" s="43"/>
      <c r="O26" s="43"/>
    </row>
    <row r="27" spans="1:15" ht="44.25" customHeight="1">
      <c r="A27" s="230" t="s">
        <v>88</v>
      </c>
      <c r="B27" s="230"/>
      <c r="C27" s="230"/>
      <c r="D27" s="230"/>
      <c r="E27" s="230"/>
      <c r="F27" s="230"/>
      <c r="G27" s="230"/>
      <c r="H27" s="230"/>
      <c r="I27" s="40" t="s">
        <v>89</v>
      </c>
      <c r="J27" s="43"/>
      <c r="K27" s="43"/>
      <c r="L27" s="43"/>
      <c r="M27" s="43"/>
      <c r="N27" s="43"/>
      <c r="O27" s="43"/>
    </row>
    <row r="28" spans="1:15" ht="15">
      <c r="A28" s="230" t="s">
        <v>90</v>
      </c>
      <c r="B28" s="230"/>
      <c r="C28" s="230"/>
      <c r="D28" s="230"/>
      <c r="E28" s="230"/>
      <c r="F28" s="230"/>
      <c r="G28" s="230"/>
      <c r="H28" s="230"/>
      <c r="I28" s="40" t="s">
        <v>91</v>
      </c>
      <c r="J28" s="43"/>
      <c r="K28" s="43"/>
      <c r="L28" s="43"/>
      <c r="M28" s="43"/>
      <c r="N28" s="43"/>
      <c r="O28" s="43"/>
    </row>
    <row r="29" spans="1:15" ht="18.75" customHeight="1">
      <c r="A29" s="230" t="s">
        <v>92</v>
      </c>
      <c r="B29" s="230"/>
      <c r="C29" s="230"/>
      <c r="D29" s="230"/>
      <c r="E29" s="230"/>
      <c r="F29" s="230"/>
      <c r="G29" s="230"/>
      <c r="H29" s="230"/>
      <c r="I29" s="40" t="s">
        <v>93</v>
      </c>
      <c r="J29" s="43" t="s">
        <v>58</v>
      </c>
      <c r="K29" s="43"/>
      <c r="L29" s="43"/>
      <c r="M29" s="43" t="s">
        <v>58</v>
      </c>
      <c r="N29" s="43"/>
      <c r="O29" s="43"/>
    </row>
    <row r="30" spans="1:15" ht="14.25" customHeight="1">
      <c r="A30" s="223" t="s">
        <v>94</v>
      </c>
      <c r="B30" s="223"/>
      <c r="C30" s="223"/>
      <c r="D30" s="223"/>
      <c r="E30" s="223"/>
      <c r="F30" s="223"/>
      <c r="G30" s="223"/>
      <c r="H30" s="223"/>
      <c r="I30" s="40" t="s">
        <v>95</v>
      </c>
      <c r="J30" s="43"/>
      <c r="K30" s="43"/>
      <c r="L30" s="43"/>
      <c r="M30" s="43"/>
      <c r="N30" s="43"/>
      <c r="O30" s="43"/>
    </row>
    <row r="31" spans="1:15" ht="24" customHeight="1">
      <c r="A31" s="223" t="s">
        <v>96</v>
      </c>
      <c r="B31" s="223"/>
      <c r="C31" s="223"/>
      <c r="D31" s="223"/>
      <c r="E31" s="223"/>
      <c r="F31" s="223"/>
      <c r="G31" s="223"/>
      <c r="H31" s="223"/>
      <c r="I31" s="40" t="s">
        <v>97</v>
      </c>
      <c r="J31" s="43" t="s">
        <v>58</v>
      </c>
      <c r="K31" s="43" t="s">
        <v>58</v>
      </c>
      <c r="L31" s="47" t="s">
        <v>58</v>
      </c>
      <c r="M31" s="43"/>
      <c r="N31" s="43"/>
      <c r="O31" s="80">
        <v>13084.319</v>
      </c>
    </row>
    <row r="32" spans="1:15" ht="15">
      <c r="A32" s="55"/>
      <c r="B32" s="55"/>
      <c r="C32" s="55"/>
      <c r="D32" s="55"/>
      <c r="E32" s="55"/>
      <c r="F32" s="55"/>
      <c r="G32" s="55"/>
      <c r="H32" s="55"/>
      <c r="I32" s="56"/>
      <c r="J32" s="57"/>
      <c r="K32" s="57"/>
      <c r="L32" s="57"/>
      <c r="M32" s="57"/>
      <c r="N32" s="57"/>
      <c r="O32" s="57"/>
    </row>
    <row r="33" spans="1:15" ht="15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57"/>
      <c r="L33" s="57"/>
      <c r="M33" s="57"/>
      <c r="N33" s="57"/>
      <c r="O33" s="57"/>
    </row>
    <row r="34" spans="1:15" s="58" customFormat="1" ht="83.25" customHeight="1">
      <c r="A34" s="208" t="s">
        <v>408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1:15" s="58" customFormat="1" ht="12.75">
      <c r="A35" s="209" t="s">
        <v>44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1:15" s="59" customFormat="1" ht="51" customHeight="1">
      <c r="A36" s="197" t="s">
        <v>45</v>
      </c>
      <c r="B36" s="197"/>
      <c r="C36" s="197"/>
      <c r="D36" s="197"/>
      <c r="E36" s="197"/>
      <c r="F36" s="197"/>
      <c r="G36" s="197"/>
      <c r="H36" s="197"/>
      <c r="I36" s="49" t="s">
        <v>39</v>
      </c>
      <c r="J36" s="197" t="s">
        <v>41</v>
      </c>
      <c r="K36" s="197"/>
      <c r="L36" s="197" t="s">
        <v>99</v>
      </c>
      <c r="M36" s="197"/>
      <c r="N36" s="197" t="s">
        <v>40</v>
      </c>
      <c r="O36" s="197"/>
    </row>
    <row r="37" spans="1:15" s="59" customFormat="1" ht="15">
      <c r="A37" s="197">
        <v>1</v>
      </c>
      <c r="B37" s="197"/>
      <c r="C37" s="197"/>
      <c r="D37" s="197"/>
      <c r="E37" s="197"/>
      <c r="F37" s="197"/>
      <c r="G37" s="197"/>
      <c r="H37" s="197"/>
      <c r="I37" s="49">
        <v>2</v>
      </c>
      <c r="J37" s="197">
        <v>3</v>
      </c>
      <c r="K37" s="197"/>
      <c r="L37" s="197">
        <v>4</v>
      </c>
      <c r="M37" s="197"/>
      <c r="N37" s="197">
        <v>5</v>
      </c>
      <c r="O37" s="197"/>
    </row>
    <row r="38" spans="1:15" s="60" customFormat="1" ht="14.25">
      <c r="A38" s="206" t="s">
        <v>51</v>
      </c>
      <c r="B38" s="206"/>
      <c r="C38" s="206"/>
      <c r="D38" s="206"/>
      <c r="E38" s="206"/>
      <c r="F38" s="206"/>
      <c r="G38" s="206"/>
      <c r="H38" s="206"/>
      <c r="I38" s="50"/>
      <c r="J38" s="206"/>
      <c r="K38" s="206"/>
      <c r="L38" s="206"/>
      <c r="M38" s="206"/>
      <c r="N38" s="206"/>
      <c r="O38" s="206"/>
    </row>
    <row r="39" spans="1:15" s="60" customFormat="1" ht="21" customHeight="1">
      <c r="A39" s="193" t="s">
        <v>3</v>
      </c>
      <c r="B39" s="193"/>
      <c r="C39" s="193"/>
      <c r="D39" s="193"/>
      <c r="E39" s="193"/>
      <c r="F39" s="193"/>
      <c r="G39" s="193"/>
      <c r="H39" s="193"/>
      <c r="I39" s="61" t="s">
        <v>53</v>
      </c>
      <c r="J39" s="218"/>
      <c r="K39" s="218"/>
      <c r="L39" s="219">
        <f>SUM(L40,L45,L70,L74:M79)</f>
        <v>0</v>
      </c>
      <c r="M39" s="219"/>
      <c r="N39" s="216">
        <f>SUM(N40,N45,N74:O79)</f>
        <v>0</v>
      </c>
      <c r="O39" s="216"/>
    </row>
    <row r="40" spans="1:15" s="59" customFormat="1" ht="20.25" customHeight="1">
      <c r="A40" s="192" t="s">
        <v>4</v>
      </c>
      <c r="B40" s="192"/>
      <c r="C40" s="192"/>
      <c r="D40" s="192"/>
      <c r="E40" s="192"/>
      <c r="F40" s="192"/>
      <c r="G40" s="192"/>
      <c r="H40" s="192"/>
      <c r="I40" s="61" t="s">
        <v>55</v>
      </c>
      <c r="J40" s="220"/>
      <c r="K40" s="220"/>
      <c r="L40" s="218">
        <f>SUM(L41:M44)</f>
        <v>0</v>
      </c>
      <c r="M40" s="218"/>
      <c r="N40" s="213">
        <f>SUM(N41:O44)</f>
        <v>0</v>
      </c>
      <c r="O40" s="213"/>
    </row>
    <row r="41" spans="1:15" s="59" customFormat="1" ht="16.5" customHeight="1">
      <c r="A41" s="192" t="s">
        <v>100</v>
      </c>
      <c r="B41" s="192"/>
      <c r="C41" s="192"/>
      <c r="D41" s="192"/>
      <c r="E41" s="192"/>
      <c r="F41" s="192"/>
      <c r="G41" s="192"/>
      <c r="H41" s="192"/>
      <c r="I41" s="62" t="s">
        <v>57</v>
      </c>
      <c r="J41" s="215"/>
      <c r="K41" s="215"/>
      <c r="L41" s="215"/>
      <c r="M41" s="215"/>
      <c r="N41" s="214"/>
      <c r="O41" s="214"/>
    </row>
    <row r="42" spans="1:15" s="59" customFormat="1" ht="16.5" customHeight="1">
      <c r="A42" s="192" t="s">
        <v>101</v>
      </c>
      <c r="B42" s="192"/>
      <c r="C42" s="192"/>
      <c r="D42" s="192"/>
      <c r="E42" s="192"/>
      <c r="F42" s="192"/>
      <c r="G42" s="192"/>
      <c r="H42" s="192"/>
      <c r="I42" s="62" t="s">
        <v>60</v>
      </c>
      <c r="J42" s="215"/>
      <c r="K42" s="215"/>
      <c r="L42" s="215"/>
      <c r="M42" s="215"/>
      <c r="N42" s="214"/>
      <c r="O42" s="214"/>
    </row>
    <row r="43" spans="1:15" s="59" customFormat="1" ht="16.5" customHeight="1">
      <c r="A43" s="192" t="s">
        <v>102</v>
      </c>
      <c r="B43" s="192"/>
      <c r="C43" s="192"/>
      <c r="D43" s="192"/>
      <c r="E43" s="192"/>
      <c r="F43" s="192"/>
      <c r="G43" s="192"/>
      <c r="H43" s="192"/>
      <c r="I43" s="62" t="s">
        <v>62</v>
      </c>
      <c r="J43" s="215"/>
      <c r="K43" s="215"/>
      <c r="L43" s="215"/>
      <c r="M43" s="215"/>
      <c r="N43" s="214"/>
      <c r="O43" s="214"/>
    </row>
    <row r="44" spans="1:15" s="59" customFormat="1" ht="16.5" customHeight="1">
      <c r="A44" s="192" t="s">
        <v>103</v>
      </c>
      <c r="B44" s="192"/>
      <c r="C44" s="192"/>
      <c r="D44" s="192"/>
      <c r="E44" s="192"/>
      <c r="F44" s="192"/>
      <c r="G44" s="192"/>
      <c r="H44" s="192"/>
      <c r="I44" s="62" t="s">
        <v>64</v>
      </c>
      <c r="J44" s="215"/>
      <c r="K44" s="215"/>
      <c r="L44" s="215"/>
      <c r="M44" s="215"/>
      <c r="N44" s="214"/>
      <c r="O44" s="214"/>
    </row>
    <row r="45" spans="1:15" s="59" customFormat="1" ht="31.5" customHeight="1">
      <c r="A45" s="192" t="s">
        <v>104</v>
      </c>
      <c r="B45" s="192"/>
      <c r="C45" s="192"/>
      <c r="D45" s="192"/>
      <c r="E45" s="192"/>
      <c r="F45" s="192"/>
      <c r="G45" s="192"/>
      <c r="H45" s="192"/>
      <c r="I45" s="61" t="s">
        <v>66</v>
      </c>
      <c r="J45" s="220"/>
      <c r="K45" s="220"/>
      <c r="L45" s="218">
        <f>SUM(L46,L47,L64)</f>
        <v>0</v>
      </c>
      <c r="M45" s="218"/>
      <c r="N45" s="213">
        <f>SUM(N46,N47,N64)</f>
        <v>0</v>
      </c>
      <c r="O45" s="213"/>
    </row>
    <row r="46" spans="1:15" s="59" customFormat="1" ht="30.75" customHeight="1">
      <c r="A46" s="192" t="s">
        <v>105</v>
      </c>
      <c r="B46" s="192"/>
      <c r="C46" s="192"/>
      <c r="D46" s="192"/>
      <c r="E46" s="192"/>
      <c r="F46" s="192"/>
      <c r="G46" s="192"/>
      <c r="H46" s="192"/>
      <c r="I46" s="62" t="s">
        <v>68</v>
      </c>
      <c r="J46" s="215"/>
      <c r="K46" s="215"/>
      <c r="L46" s="215"/>
      <c r="M46" s="215"/>
      <c r="N46" s="214"/>
      <c r="O46" s="214"/>
    </row>
    <row r="47" spans="1:15" s="59" customFormat="1" ht="15.75" customHeight="1">
      <c r="A47" s="192" t="s">
        <v>5</v>
      </c>
      <c r="B47" s="192"/>
      <c r="C47" s="192"/>
      <c r="D47" s="192"/>
      <c r="E47" s="192"/>
      <c r="F47" s="192"/>
      <c r="G47" s="192"/>
      <c r="H47" s="192"/>
      <c r="I47" s="61" t="s">
        <v>70</v>
      </c>
      <c r="J47" s="218"/>
      <c r="K47" s="218"/>
      <c r="L47" s="218">
        <f>SUM(L48,L51,L57:M63)</f>
        <v>0</v>
      </c>
      <c r="M47" s="218"/>
      <c r="N47" s="213">
        <f>SUM(N48,N51,N57:O63)</f>
        <v>0</v>
      </c>
      <c r="O47" s="213"/>
    </row>
    <row r="48" spans="1:15" s="59" customFormat="1" ht="33" customHeight="1">
      <c r="A48" s="192" t="s">
        <v>106</v>
      </c>
      <c r="B48" s="192"/>
      <c r="C48" s="192"/>
      <c r="D48" s="192"/>
      <c r="E48" s="192"/>
      <c r="F48" s="192"/>
      <c r="G48" s="192"/>
      <c r="H48" s="192"/>
      <c r="I48" s="61" t="s">
        <v>72</v>
      </c>
      <c r="J48" s="218"/>
      <c r="K48" s="218"/>
      <c r="L48" s="218">
        <f>SUM(L49:M50)</f>
        <v>0</v>
      </c>
      <c r="M48" s="218"/>
      <c r="N48" s="213">
        <f>SUM(N49:O50)</f>
        <v>0</v>
      </c>
      <c r="O48" s="213"/>
    </row>
    <row r="49" spans="1:15" s="59" customFormat="1" ht="21" customHeight="1">
      <c r="A49" s="192" t="s">
        <v>107</v>
      </c>
      <c r="B49" s="192"/>
      <c r="C49" s="192"/>
      <c r="D49" s="192"/>
      <c r="E49" s="192"/>
      <c r="F49" s="192"/>
      <c r="G49" s="192"/>
      <c r="H49" s="192"/>
      <c r="I49" s="62" t="s">
        <v>74</v>
      </c>
      <c r="J49" s="215"/>
      <c r="K49" s="215"/>
      <c r="L49" s="215"/>
      <c r="M49" s="215"/>
      <c r="N49" s="214"/>
      <c r="O49" s="214"/>
    </row>
    <row r="50" spans="1:15" s="59" customFormat="1" ht="47.25" customHeight="1">
      <c r="A50" s="192" t="s">
        <v>108</v>
      </c>
      <c r="B50" s="192"/>
      <c r="C50" s="192"/>
      <c r="D50" s="192"/>
      <c r="E50" s="192"/>
      <c r="F50" s="192"/>
      <c r="G50" s="192"/>
      <c r="H50" s="192"/>
      <c r="I50" s="62" t="s">
        <v>76</v>
      </c>
      <c r="J50" s="215"/>
      <c r="K50" s="215"/>
      <c r="L50" s="215"/>
      <c r="M50" s="215"/>
      <c r="N50" s="214"/>
      <c r="O50" s="214"/>
    </row>
    <row r="51" spans="1:15" s="59" customFormat="1" ht="33" customHeight="1">
      <c r="A51" s="192" t="s">
        <v>109</v>
      </c>
      <c r="B51" s="192"/>
      <c r="C51" s="192"/>
      <c r="D51" s="192"/>
      <c r="E51" s="192"/>
      <c r="F51" s="192"/>
      <c r="G51" s="192"/>
      <c r="H51" s="192"/>
      <c r="I51" s="61" t="s">
        <v>43</v>
      </c>
      <c r="J51" s="218"/>
      <c r="K51" s="218"/>
      <c r="L51" s="218">
        <f>SUM(L52:M56)</f>
        <v>0</v>
      </c>
      <c r="M51" s="218"/>
      <c r="N51" s="213">
        <f>SUM(N52:O56)</f>
        <v>0</v>
      </c>
      <c r="O51" s="213"/>
    </row>
    <row r="52" spans="1:15" s="59" customFormat="1" ht="33" customHeight="1">
      <c r="A52" s="192" t="s">
        <v>110</v>
      </c>
      <c r="B52" s="192"/>
      <c r="C52" s="192"/>
      <c r="D52" s="192"/>
      <c r="E52" s="192"/>
      <c r="F52" s="192"/>
      <c r="G52" s="192"/>
      <c r="H52" s="192"/>
      <c r="I52" s="51" t="s">
        <v>79</v>
      </c>
      <c r="J52" s="207"/>
      <c r="K52" s="207"/>
      <c r="L52" s="207"/>
      <c r="M52" s="207"/>
      <c r="N52" s="212"/>
      <c r="O52" s="212"/>
    </row>
    <row r="53" spans="1:15" s="59" customFormat="1" ht="15">
      <c r="A53" s="192" t="s">
        <v>111</v>
      </c>
      <c r="B53" s="192"/>
      <c r="C53" s="192"/>
      <c r="D53" s="192"/>
      <c r="E53" s="192"/>
      <c r="F53" s="192"/>
      <c r="G53" s="192"/>
      <c r="H53" s="192"/>
      <c r="I53" s="62" t="s">
        <v>81</v>
      </c>
      <c r="J53" s="215"/>
      <c r="K53" s="215"/>
      <c r="L53" s="215"/>
      <c r="M53" s="215"/>
      <c r="N53" s="211"/>
      <c r="O53" s="211"/>
    </row>
    <row r="54" spans="1:15" s="59" customFormat="1" ht="18.75" customHeight="1">
      <c r="A54" s="192" t="s">
        <v>112</v>
      </c>
      <c r="B54" s="192"/>
      <c r="C54" s="192"/>
      <c r="D54" s="192"/>
      <c r="E54" s="192"/>
      <c r="F54" s="192"/>
      <c r="G54" s="192"/>
      <c r="H54" s="192"/>
      <c r="I54" s="62" t="s">
        <v>83</v>
      </c>
      <c r="J54" s="215"/>
      <c r="K54" s="215"/>
      <c r="L54" s="215"/>
      <c r="M54" s="215"/>
      <c r="N54" s="211"/>
      <c r="O54" s="211"/>
    </row>
    <row r="55" spans="1:15" s="59" customFormat="1" ht="18.75" customHeight="1">
      <c r="A55" s="192" t="s">
        <v>113</v>
      </c>
      <c r="B55" s="192"/>
      <c r="C55" s="192"/>
      <c r="D55" s="192"/>
      <c r="E55" s="192"/>
      <c r="F55" s="192"/>
      <c r="G55" s="192"/>
      <c r="H55" s="192"/>
      <c r="I55" s="62" t="s">
        <v>85</v>
      </c>
      <c r="J55" s="215"/>
      <c r="K55" s="215"/>
      <c r="L55" s="215"/>
      <c r="M55" s="215"/>
      <c r="N55" s="211"/>
      <c r="O55" s="211"/>
    </row>
    <row r="56" spans="1:15" s="59" customFormat="1" ht="48" customHeight="1">
      <c r="A56" s="192" t="s">
        <v>114</v>
      </c>
      <c r="B56" s="192"/>
      <c r="C56" s="192"/>
      <c r="D56" s="192"/>
      <c r="E56" s="192"/>
      <c r="F56" s="192"/>
      <c r="G56" s="192"/>
      <c r="H56" s="192"/>
      <c r="I56" s="51" t="s">
        <v>87</v>
      </c>
      <c r="J56" s="207"/>
      <c r="K56" s="207"/>
      <c r="L56" s="207"/>
      <c r="M56" s="207"/>
      <c r="N56" s="212"/>
      <c r="O56" s="212"/>
    </row>
    <row r="57" spans="1:15" s="59" customFormat="1" ht="33.75" customHeight="1">
      <c r="A57" s="192" t="s">
        <v>115</v>
      </c>
      <c r="B57" s="192"/>
      <c r="C57" s="192"/>
      <c r="D57" s="192"/>
      <c r="E57" s="192"/>
      <c r="F57" s="192"/>
      <c r="G57" s="192"/>
      <c r="H57" s="192"/>
      <c r="I57" s="51" t="s">
        <v>89</v>
      </c>
      <c r="J57" s="207"/>
      <c r="K57" s="207"/>
      <c r="L57" s="207"/>
      <c r="M57" s="207"/>
      <c r="N57" s="212"/>
      <c r="O57" s="212"/>
    </row>
    <row r="58" spans="1:15" s="59" customFormat="1" ht="18" customHeight="1">
      <c r="A58" s="192" t="s">
        <v>116</v>
      </c>
      <c r="B58" s="192"/>
      <c r="C58" s="192"/>
      <c r="D58" s="192"/>
      <c r="E58" s="192"/>
      <c r="F58" s="192"/>
      <c r="G58" s="192"/>
      <c r="H58" s="192"/>
      <c r="I58" s="62" t="s">
        <v>91</v>
      </c>
      <c r="J58" s="215"/>
      <c r="K58" s="215"/>
      <c r="L58" s="215"/>
      <c r="M58" s="215"/>
      <c r="N58" s="211"/>
      <c r="O58" s="211"/>
    </row>
    <row r="59" spans="1:15" s="59" customFormat="1" ht="30" customHeight="1">
      <c r="A59" s="192" t="s">
        <v>117</v>
      </c>
      <c r="B59" s="192"/>
      <c r="C59" s="192"/>
      <c r="D59" s="192"/>
      <c r="E59" s="192"/>
      <c r="F59" s="192"/>
      <c r="G59" s="192"/>
      <c r="H59" s="192"/>
      <c r="I59" s="51" t="s">
        <v>93</v>
      </c>
      <c r="J59" s="207"/>
      <c r="K59" s="207"/>
      <c r="L59" s="207"/>
      <c r="M59" s="207"/>
      <c r="N59" s="212"/>
      <c r="O59" s="212"/>
    </row>
    <row r="60" spans="1:15" s="59" customFormat="1" ht="18.75" customHeight="1">
      <c r="A60" s="192" t="s">
        <v>118</v>
      </c>
      <c r="B60" s="192"/>
      <c r="C60" s="192"/>
      <c r="D60" s="192"/>
      <c r="E60" s="192"/>
      <c r="F60" s="192"/>
      <c r="G60" s="192"/>
      <c r="H60" s="192"/>
      <c r="I60" s="62" t="s">
        <v>95</v>
      </c>
      <c r="J60" s="215"/>
      <c r="K60" s="215"/>
      <c r="L60" s="215"/>
      <c r="M60" s="215"/>
      <c r="N60" s="211"/>
      <c r="O60" s="211"/>
    </row>
    <row r="61" spans="1:15" s="59" customFormat="1" ht="18.75" customHeight="1">
      <c r="A61" s="192" t="s">
        <v>119</v>
      </c>
      <c r="B61" s="192"/>
      <c r="C61" s="192"/>
      <c r="D61" s="192"/>
      <c r="E61" s="192"/>
      <c r="F61" s="192"/>
      <c r="G61" s="192"/>
      <c r="H61" s="192"/>
      <c r="I61" s="62" t="s">
        <v>97</v>
      </c>
      <c r="J61" s="215"/>
      <c r="K61" s="215"/>
      <c r="L61" s="215"/>
      <c r="M61" s="215"/>
      <c r="N61" s="211"/>
      <c r="O61" s="211"/>
    </row>
    <row r="62" spans="1:15" s="59" customFormat="1" ht="18.75" customHeight="1">
      <c r="A62" s="192" t="s">
        <v>120</v>
      </c>
      <c r="B62" s="192"/>
      <c r="C62" s="192"/>
      <c r="D62" s="192"/>
      <c r="E62" s="192"/>
      <c r="F62" s="192"/>
      <c r="G62" s="192"/>
      <c r="H62" s="192"/>
      <c r="I62" s="62" t="s">
        <v>121</v>
      </c>
      <c r="J62" s="215"/>
      <c r="K62" s="215"/>
      <c r="L62" s="215"/>
      <c r="M62" s="215"/>
      <c r="N62" s="211"/>
      <c r="O62" s="211"/>
    </row>
    <row r="63" spans="1:15" s="59" customFormat="1" ht="18.75" customHeight="1">
      <c r="A63" s="192" t="s">
        <v>122</v>
      </c>
      <c r="B63" s="192"/>
      <c r="C63" s="192"/>
      <c r="D63" s="192"/>
      <c r="E63" s="192"/>
      <c r="F63" s="192"/>
      <c r="G63" s="192"/>
      <c r="H63" s="192"/>
      <c r="I63" s="62" t="s">
        <v>123</v>
      </c>
      <c r="J63" s="215"/>
      <c r="K63" s="215"/>
      <c r="L63" s="215"/>
      <c r="M63" s="215"/>
      <c r="N63" s="211"/>
      <c r="O63" s="211"/>
    </row>
    <row r="64" spans="1:15" s="59" customFormat="1" ht="18.75" customHeight="1">
      <c r="A64" s="192" t="s">
        <v>124</v>
      </c>
      <c r="B64" s="192"/>
      <c r="C64" s="192"/>
      <c r="D64" s="192"/>
      <c r="E64" s="192"/>
      <c r="F64" s="192"/>
      <c r="G64" s="192"/>
      <c r="H64" s="192"/>
      <c r="I64" s="62" t="s">
        <v>125</v>
      </c>
      <c r="J64" s="215"/>
      <c r="K64" s="215"/>
      <c r="L64" s="215"/>
      <c r="M64" s="215"/>
      <c r="N64" s="211"/>
      <c r="O64" s="211"/>
    </row>
    <row r="65" spans="1:15" s="59" customFormat="1" ht="30.75" customHeight="1">
      <c r="A65" s="192" t="s">
        <v>126</v>
      </c>
      <c r="B65" s="192"/>
      <c r="C65" s="192"/>
      <c r="D65" s="192"/>
      <c r="E65" s="192"/>
      <c r="F65" s="192"/>
      <c r="G65" s="192"/>
      <c r="H65" s="192"/>
      <c r="I65" s="62" t="s">
        <v>127</v>
      </c>
      <c r="J65" s="215"/>
      <c r="K65" s="215"/>
      <c r="L65" s="215" t="s">
        <v>58</v>
      </c>
      <c r="M65" s="215"/>
      <c r="N65" s="213" t="s">
        <v>58</v>
      </c>
      <c r="O65" s="213"/>
    </row>
    <row r="66" spans="1:15" s="59" customFormat="1" ht="43.5" customHeight="1">
      <c r="A66" s="192" t="s">
        <v>128</v>
      </c>
      <c r="B66" s="192"/>
      <c r="C66" s="192"/>
      <c r="D66" s="192"/>
      <c r="E66" s="192"/>
      <c r="F66" s="192"/>
      <c r="G66" s="192"/>
      <c r="H66" s="192"/>
      <c r="I66" s="63" t="s">
        <v>129</v>
      </c>
      <c r="J66" s="217"/>
      <c r="K66" s="217"/>
      <c r="L66" s="218" t="s">
        <v>58</v>
      </c>
      <c r="M66" s="218"/>
      <c r="N66" s="213" t="s">
        <v>58</v>
      </c>
      <c r="O66" s="213"/>
    </row>
    <row r="67" spans="1:15" s="59" customFormat="1" ht="21.75" customHeight="1">
      <c r="A67" s="192" t="s">
        <v>130</v>
      </c>
      <c r="B67" s="192"/>
      <c r="C67" s="192"/>
      <c r="D67" s="192"/>
      <c r="E67" s="192"/>
      <c r="F67" s="192"/>
      <c r="G67" s="192"/>
      <c r="H67" s="192"/>
      <c r="I67" s="62" t="s">
        <v>131</v>
      </c>
      <c r="J67" s="215"/>
      <c r="K67" s="215"/>
      <c r="L67" s="215"/>
      <c r="M67" s="215"/>
      <c r="N67" s="213" t="s">
        <v>58</v>
      </c>
      <c r="O67" s="213"/>
    </row>
    <row r="68" spans="1:15" s="59" customFormat="1" ht="33" customHeight="1">
      <c r="A68" s="192" t="s">
        <v>132</v>
      </c>
      <c r="B68" s="192"/>
      <c r="C68" s="192"/>
      <c r="D68" s="192"/>
      <c r="E68" s="192"/>
      <c r="F68" s="192"/>
      <c r="G68" s="192"/>
      <c r="H68" s="192"/>
      <c r="I68" s="62" t="s">
        <v>133</v>
      </c>
      <c r="J68" s="215"/>
      <c r="K68" s="215"/>
      <c r="L68" s="215"/>
      <c r="M68" s="215"/>
      <c r="N68" s="213" t="s">
        <v>58</v>
      </c>
      <c r="O68" s="213"/>
    </row>
    <row r="69" spans="1:15" s="59" customFormat="1" ht="21" customHeight="1">
      <c r="A69" s="192" t="s">
        <v>134</v>
      </c>
      <c r="B69" s="192"/>
      <c r="C69" s="192"/>
      <c r="D69" s="192"/>
      <c r="E69" s="192"/>
      <c r="F69" s="192"/>
      <c r="G69" s="192"/>
      <c r="H69" s="192"/>
      <c r="I69" s="62" t="s">
        <v>135</v>
      </c>
      <c r="J69" s="215"/>
      <c r="K69" s="215"/>
      <c r="L69" s="215"/>
      <c r="M69" s="215"/>
      <c r="N69" s="213" t="s">
        <v>58</v>
      </c>
      <c r="O69" s="213"/>
    </row>
    <row r="70" spans="1:15" s="59" customFormat="1" ht="75" customHeight="1">
      <c r="A70" s="192" t="s">
        <v>136</v>
      </c>
      <c r="B70" s="192"/>
      <c r="C70" s="192"/>
      <c r="D70" s="192"/>
      <c r="E70" s="192"/>
      <c r="F70" s="192"/>
      <c r="G70" s="192"/>
      <c r="H70" s="192"/>
      <c r="I70" s="63" t="s">
        <v>137</v>
      </c>
      <c r="J70" s="218" t="s">
        <v>58</v>
      </c>
      <c r="K70" s="218"/>
      <c r="L70" s="217">
        <f>SUM(L71:M73)</f>
        <v>0</v>
      </c>
      <c r="M70" s="217"/>
      <c r="N70" s="213" t="s">
        <v>58</v>
      </c>
      <c r="O70" s="213"/>
    </row>
    <row r="71" spans="1:15" s="59" customFormat="1" ht="45" customHeight="1">
      <c r="A71" s="192" t="s">
        <v>138</v>
      </c>
      <c r="B71" s="192"/>
      <c r="C71" s="192"/>
      <c r="D71" s="192"/>
      <c r="E71" s="192"/>
      <c r="F71" s="192"/>
      <c r="G71" s="192"/>
      <c r="H71" s="192"/>
      <c r="I71" s="51" t="s">
        <v>139</v>
      </c>
      <c r="J71" s="215" t="s">
        <v>58</v>
      </c>
      <c r="K71" s="215"/>
      <c r="L71" s="207"/>
      <c r="M71" s="207"/>
      <c r="N71" s="213" t="s">
        <v>58</v>
      </c>
      <c r="O71" s="213"/>
    </row>
    <row r="72" spans="1:15" s="59" customFormat="1" ht="20.25" customHeight="1">
      <c r="A72" s="192" t="s">
        <v>140</v>
      </c>
      <c r="B72" s="192"/>
      <c r="C72" s="192"/>
      <c r="D72" s="192"/>
      <c r="E72" s="192"/>
      <c r="F72" s="192"/>
      <c r="G72" s="192"/>
      <c r="H72" s="192"/>
      <c r="I72" s="62" t="s">
        <v>141</v>
      </c>
      <c r="J72" s="215" t="s">
        <v>58</v>
      </c>
      <c r="K72" s="215"/>
      <c r="L72" s="215"/>
      <c r="M72" s="215"/>
      <c r="N72" s="213" t="s">
        <v>58</v>
      </c>
      <c r="O72" s="213"/>
    </row>
    <row r="73" spans="1:15" s="59" customFormat="1" ht="29.25" customHeight="1">
      <c r="A73" s="192" t="s">
        <v>142</v>
      </c>
      <c r="B73" s="192"/>
      <c r="C73" s="192"/>
      <c r="D73" s="192"/>
      <c r="E73" s="192"/>
      <c r="F73" s="192"/>
      <c r="G73" s="192"/>
      <c r="H73" s="192"/>
      <c r="I73" s="51" t="s">
        <v>143</v>
      </c>
      <c r="J73" s="215" t="s">
        <v>58</v>
      </c>
      <c r="K73" s="215"/>
      <c r="L73" s="207"/>
      <c r="M73" s="207"/>
      <c r="N73" s="213" t="s">
        <v>58</v>
      </c>
      <c r="O73" s="213"/>
    </row>
    <row r="74" spans="1:15" s="59" customFormat="1" ht="18" customHeight="1">
      <c r="A74" s="192" t="s">
        <v>144</v>
      </c>
      <c r="B74" s="192"/>
      <c r="C74" s="192"/>
      <c r="D74" s="192"/>
      <c r="E74" s="192"/>
      <c r="F74" s="192"/>
      <c r="G74" s="192"/>
      <c r="H74" s="192"/>
      <c r="I74" s="62" t="s">
        <v>145</v>
      </c>
      <c r="J74" s="215"/>
      <c r="K74" s="215"/>
      <c r="L74" s="215"/>
      <c r="M74" s="215"/>
      <c r="N74" s="211"/>
      <c r="O74" s="211"/>
    </row>
    <row r="75" spans="1:15" s="59" customFormat="1" ht="18" customHeight="1">
      <c r="A75" s="192" t="s">
        <v>146</v>
      </c>
      <c r="B75" s="192"/>
      <c r="C75" s="192"/>
      <c r="D75" s="192"/>
      <c r="E75" s="192"/>
      <c r="F75" s="192"/>
      <c r="G75" s="192"/>
      <c r="H75" s="192"/>
      <c r="I75" s="62" t="s">
        <v>147</v>
      </c>
      <c r="J75" s="215"/>
      <c r="K75" s="215"/>
      <c r="L75" s="215"/>
      <c r="M75" s="215"/>
      <c r="N75" s="211"/>
      <c r="O75" s="211"/>
    </row>
    <row r="76" spans="1:15" s="59" customFormat="1" ht="29.25" customHeight="1">
      <c r="A76" s="192" t="s">
        <v>148</v>
      </c>
      <c r="B76" s="192"/>
      <c r="C76" s="192"/>
      <c r="D76" s="192"/>
      <c r="E76" s="192"/>
      <c r="F76" s="192"/>
      <c r="G76" s="192"/>
      <c r="H76" s="192"/>
      <c r="I76" s="62" t="s">
        <v>149</v>
      </c>
      <c r="J76" s="215"/>
      <c r="K76" s="215"/>
      <c r="L76" s="215"/>
      <c r="M76" s="215"/>
      <c r="N76" s="211"/>
      <c r="O76" s="211"/>
    </row>
    <row r="77" spans="1:15" s="59" customFormat="1" ht="29.25" customHeight="1">
      <c r="A77" s="192" t="s">
        <v>150</v>
      </c>
      <c r="B77" s="192"/>
      <c r="C77" s="192"/>
      <c r="D77" s="192"/>
      <c r="E77" s="192"/>
      <c r="F77" s="192"/>
      <c r="G77" s="192"/>
      <c r="H77" s="192"/>
      <c r="I77" s="62" t="s">
        <v>151</v>
      </c>
      <c r="J77" s="215"/>
      <c r="K77" s="215"/>
      <c r="L77" s="215"/>
      <c r="M77" s="215"/>
      <c r="N77" s="211"/>
      <c r="O77" s="211"/>
    </row>
    <row r="78" spans="1:15" s="59" customFormat="1" ht="29.25" customHeight="1">
      <c r="A78" s="192" t="s">
        <v>152</v>
      </c>
      <c r="B78" s="192"/>
      <c r="C78" s="192"/>
      <c r="D78" s="192"/>
      <c r="E78" s="192"/>
      <c r="F78" s="192"/>
      <c r="G78" s="192"/>
      <c r="H78" s="192"/>
      <c r="I78" s="62" t="s">
        <v>153</v>
      </c>
      <c r="J78" s="215"/>
      <c r="K78" s="215"/>
      <c r="L78" s="215"/>
      <c r="M78" s="215"/>
      <c r="N78" s="211"/>
      <c r="O78" s="211"/>
    </row>
    <row r="79" spans="1:15" s="59" customFormat="1" ht="48" customHeight="1">
      <c r="A79" s="192" t="s">
        <v>154</v>
      </c>
      <c r="B79" s="192"/>
      <c r="C79" s="192"/>
      <c r="D79" s="192"/>
      <c r="E79" s="192"/>
      <c r="F79" s="192"/>
      <c r="G79" s="192"/>
      <c r="H79" s="192"/>
      <c r="I79" s="51" t="s">
        <v>155</v>
      </c>
      <c r="J79" s="207"/>
      <c r="K79" s="207"/>
      <c r="L79" s="207"/>
      <c r="M79" s="207"/>
      <c r="N79" s="212"/>
      <c r="O79" s="212"/>
    </row>
    <row r="80" spans="1:15" ht="15">
      <c r="A80" s="55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57"/>
      <c r="O80" s="57"/>
    </row>
    <row r="81" spans="1:15" ht="17.25" customHeight="1">
      <c r="A81" s="55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57"/>
      <c r="O81" s="57"/>
    </row>
    <row r="82" spans="1:15" s="58" customFormat="1" ht="69.75" customHeight="1">
      <c r="A82" s="210" t="s">
        <v>409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s="58" customFormat="1" ht="18.75" customHeight="1">
      <c r="A83" s="204" t="s">
        <v>44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</row>
    <row r="84" spans="1:15" s="59" customFormat="1" ht="40.5" customHeight="1">
      <c r="A84" s="198" t="s">
        <v>45</v>
      </c>
      <c r="B84" s="199"/>
      <c r="C84" s="199"/>
      <c r="D84" s="199"/>
      <c r="E84" s="199"/>
      <c r="F84" s="199"/>
      <c r="G84" s="199"/>
      <c r="H84" s="200"/>
      <c r="I84" s="197" t="s">
        <v>39</v>
      </c>
      <c r="J84" s="197" t="s">
        <v>156</v>
      </c>
      <c r="K84" s="197"/>
      <c r="L84" s="197"/>
      <c r="M84" s="197" t="s">
        <v>157</v>
      </c>
      <c r="N84" s="197"/>
      <c r="O84" s="197"/>
    </row>
    <row r="85" spans="1:15" s="59" customFormat="1" ht="47.25" customHeight="1">
      <c r="A85" s="201"/>
      <c r="B85" s="202"/>
      <c r="C85" s="202"/>
      <c r="D85" s="202"/>
      <c r="E85" s="202"/>
      <c r="F85" s="202"/>
      <c r="G85" s="202"/>
      <c r="H85" s="203"/>
      <c r="I85" s="197"/>
      <c r="J85" s="49" t="s">
        <v>48</v>
      </c>
      <c r="K85" s="49" t="s">
        <v>49</v>
      </c>
      <c r="L85" s="49" t="s">
        <v>50</v>
      </c>
      <c r="M85" s="49" t="s">
        <v>48</v>
      </c>
      <c r="N85" s="49" t="s">
        <v>49</v>
      </c>
      <c r="O85" s="49" t="s">
        <v>50</v>
      </c>
    </row>
    <row r="86" spans="1:15" s="59" customFormat="1" ht="12.75" customHeight="1">
      <c r="A86" s="205">
        <v>1</v>
      </c>
      <c r="B86" s="205"/>
      <c r="C86" s="205"/>
      <c r="D86" s="205"/>
      <c r="E86" s="205"/>
      <c r="F86" s="205"/>
      <c r="G86" s="205"/>
      <c r="H86" s="205"/>
      <c r="I86" s="64">
        <v>2</v>
      </c>
      <c r="J86" s="64">
        <v>3</v>
      </c>
      <c r="K86" s="64">
        <v>4</v>
      </c>
      <c r="L86" s="64">
        <v>5</v>
      </c>
      <c r="M86" s="64">
        <v>6</v>
      </c>
      <c r="N86" s="64">
        <v>7</v>
      </c>
      <c r="O86" s="64">
        <v>8</v>
      </c>
    </row>
    <row r="87" spans="1:15" s="60" customFormat="1" ht="14.25">
      <c r="A87" s="206" t="s">
        <v>51</v>
      </c>
      <c r="B87" s="206"/>
      <c r="C87" s="206"/>
      <c r="D87" s="206"/>
      <c r="E87" s="206"/>
      <c r="F87" s="206"/>
      <c r="G87" s="206"/>
      <c r="H87" s="206"/>
      <c r="I87" s="50"/>
      <c r="J87" s="50"/>
      <c r="K87" s="50"/>
      <c r="L87" s="50"/>
      <c r="M87" s="50"/>
      <c r="N87" s="50"/>
      <c r="O87" s="50"/>
    </row>
    <row r="88" spans="1:15" s="59" customFormat="1" ht="29.25" customHeight="1">
      <c r="A88" s="193" t="s">
        <v>158</v>
      </c>
      <c r="B88" s="193"/>
      <c r="C88" s="193"/>
      <c r="D88" s="193"/>
      <c r="E88" s="193"/>
      <c r="F88" s="193"/>
      <c r="G88" s="193"/>
      <c r="H88" s="193"/>
      <c r="I88" s="51" t="s">
        <v>53</v>
      </c>
      <c r="J88" s="65"/>
      <c r="K88" s="65"/>
      <c r="L88" s="46">
        <f>O31</f>
        <v>13084.319</v>
      </c>
      <c r="M88" s="53" t="s">
        <v>58</v>
      </c>
      <c r="N88" s="53" t="s">
        <v>58</v>
      </c>
      <c r="O88" s="44" t="s">
        <v>58</v>
      </c>
    </row>
    <row r="89" spans="1:15" s="59" customFormat="1" ht="29.25" customHeight="1">
      <c r="A89" s="193" t="s">
        <v>159</v>
      </c>
      <c r="B89" s="193"/>
      <c r="C89" s="193"/>
      <c r="D89" s="193"/>
      <c r="E89" s="193"/>
      <c r="F89" s="193"/>
      <c r="G89" s="193"/>
      <c r="H89" s="193"/>
      <c r="I89" s="51" t="s">
        <v>55</v>
      </c>
      <c r="J89" s="65"/>
      <c r="K89" s="66"/>
      <c r="L89" s="81">
        <v>16342.219</v>
      </c>
      <c r="M89" s="65"/>
      <c r="N89" s="66">
        <f>N10</f>
        <v>0</v>
      </c>
      <c r="O89" s="45">
        <f>O8</f>
        <v>18334.319</v>
      </c>
    </row>
    <row r="90" spans="1:15" s="59" customFormat="1" ht="18.75" customHeight="1">
      <c r="A90" s="193" t="s">
        <v>160</v>
      </c>
      <c r="B90" s="193"/>
      <c r="C90" s="193"/>
      <c r="D90" s="193"/>
      <c r="E90" s="193"/>
      <c r="F90" s="193"/>
      <c r="G90" s="193"/>
      <c r="H90" s="193"/>
      <c r="I90" s="51" t="s">
        <v>57</v>
      </c>
      <c r="J90" s="65"/>
      <c r="K90" s="66"/>
      <c r="L90" s="81">
        <v>19108.327</v>
      </c>
      <c r="M90" s="65"/>
      <c r="N90" s="66"/>
      <c r="O90" s="81">
        <f>L90</f>
        <v>19108.327</v>
      </c>
    </row>
    <row r="91" spans="1:15" s="59" customFormat="1" ht="28.5" customHeight="1">
      <c r="A91" s="193" t="s">
        <v>161</v>
      </c>
      <c r="B91" s="193"/>
      <c r="C91" s="193"/>
      <c r="D91" s="193"/>
      <c r="E91" s="193"/>
      <c r="F91" s="193"/>
      <c r="G91" s="193"/>
      <c r="H91" s="193"/>
      <c r="I91" s="63" t="s">
        <v>60</v>
      </c>
      <c r="J91" s="54">
        <f>SUM(J92:J98,J100:J104)</f>
        <v>0</v>
      </c>
      <c r="K91" s="54">
        <f>K92+K93+K99+K100+K101+K102+K103</f>
        <v>0</v>
      </c>
      <c r="L91" s="45">
        <f>L92+L93+L100+L101+L102+L103</f>
        <v>0</v>
      </c>
      <c r="M91" s="67">
        <f>M92+M93+M100+M101+M102+M103</f>
        <v>0</v>
      </c>
      <c r="N91" s="67">
        <f>N92+N93+N100+N101+N102+N103</f>
        <v>0</v>
      </c>
      <c r="O91" s="45">
        <f>O92+O93+O100+O101+O102+O103</f>
        <v>0</v>
      </c>
    </row>
    <row r="92" spans="1:15" s="59" customFormat="1" ht="21" customHeight="1">
      <c r="A92" s="192" t="s">
        <v>162</v>
      </c>
      <c r="B92" s="192"/>
      <c r="C92" s="192"/>
      <c r="D92" s="192"/>
      <c r="E92" s="192"/>
      <c r="F92" s="192"/>
      <c r="G92" s="192"/>
      <c r="H92" s="192"/>
      <c r="I92" s="51" t="s">
        <v>62</v>
      </c>
      <c r="J92" s="53"/>
      <c r="K92" s="53"/>
      <c r="L92" s="79"/>
      <c r="M92" s="68"/>
      <c r="N92" s="69"/>
      <c r="O92" s="44">
        <f>N40</f>
        <v>0</v>
      </c>
    </row>
    <row r="93" spans="1:15" s="59" customFormat="1" ht="21" customHeight="1">
      <c r="A93" s="192" t="s">
        <v>163</v>
      </c>
      <c r="B93" s="192"/>
      <c r="C93" s="192"/>
      <c r="D93" s="192"/>
      <c r="E93" s="192"/>
      <c r="F93" s="192"/>
      <c r="G93" s="192"/>
      <c r="H93" s="192"/>
      <c r="I93" s="51" t="s">
        <v>64</v>
      </c>
      <c r="J93" s="53"/>
      <c r="K93" s="52"/>
      <c r="L93" s="44">
        <f>L94+L95+L96</f>
        <v>0</v>
      </c>
      <c r="M93" s="68">
        <f>M94+M95+M96</f>
        <v>0</v>
      </c>
      <c r="N93" s="68">
        <f>N94+N95+N96</f>
        <v>0</v>
      </c>
      <c r="O93" s="44">
        <f>O94+O95+O96</f>
        <v>0</v>
      </c>
    </row>
    <row r="94" spans="1:15" s="59" customFormat="1" ht="32.25" customHeight="1">
      <c r="A94" s="192" t="s">
        <v>164</v>
      </c>
      <c r="B94" s="192"/>
      <c r="C94" s="192"/>
      <c r="D94" s="192"/>
      <c r="E94" s="192"/>
      <c r="F94" s="192"/>
      <c r="G94" s="192"/>
      <c r="H94" s="192"/>
      <c r="I94" s="51" t="s">
        <v>66</v>
      </c>
      <c r="J94" s="53"/>
      <c r="K94" s="52"/>
      <c r="L94" s="79"/>
      <c r="M94" s="53"/>
      <c r="N94" s="52"/>
      <c r="O94" s="44">
        <f>N46</f>
        <v>0</v>
      </c>
    </row>
    <row r="95" spans="1:15" s="59" customFormat="1" ht="20.25" customHeight="1">
      <c r="A95" s="192" t="s">
        <v>165</v>
      </c>
      <c r="B95" s="192"/>
      <c r="C95" s="192"/>
      <c r="D95" s="192"/>
      <c r="E95" s="192"/>
      <c r="F95" s="192"/>
      <c r="G95" s="192"/>
      <c r="H95" s="192"/>
      <c r="I95" s="51" t="s">
        <v>68</v>
      </c>
      <c r="J95" s="53"/>
      <c r="K95" s="52"/>
      <c r="L95" s="79"/>
      <c r="M95" s="53"/>
      <c r="N95" s="52"/>
      <c r="O95" s="44">
        <f>N63</f>
        <v>0</v>
      </c>
    </row>
    <row r="96" spans="1:15" s="59" customFormat="1" ht="20.25" customHeight="1">
      <c r="A96" s="192" t="s">
        <v>124</v>
      </c>
      <c r="B96" s="192"/>
      <c r="C96" s="192"/>
      <c r="D96" s="192"/>
      <c r="E96" s="192"/>
      <c r="F96" s="192"/>
      <c r="G96" s="192"/>
      <c r="H96" s="192"/>
      <c r="I96" s="51" t="s">
        <v>70</v>
      </c>
      <c r="J96" s="53"/>
      <c r="K96" s="52"/>
      <c r="L96" s="79"/>
      <c r="M96" s="53"/>
      <c r="N96" s="52"/>
      <c r="O96" s="44">
        <f>N64</f>
        <v>0</v>
      </c>
    </row>
    <row r="97" spans="1:15" s="59" customFormat="1" ht="32.25" customHeight="1">
      <c r="A97" s="192" t="s">
        <v>126</v>
      </c>
      <c r="B97" s="192"/>
      <c r="C97" s="192"/>
      <c r="D97" s="192"/>
      <c r="E97" s="192"/>
      <c r="F97" s="192"/>
      <c r="G97" s="192"/>
      <c r="H97" s="192"/>
      <c r="I97" s="51" t="s">
        <v>72</v>
      </c>
      <c r="J97" s="53"/>
      <c r="K97" s="52" t="s">
        <v>58</v>
      </c>
      <c r="L97" s="44" t="s">
        <v>58</v>
      </c>
      <c r="M97" s="53"/>
      <c r="N97" s="52"/>
      <c r="O97" s="44" t="s">
        <v>58</v>
      </c>
    </row>
    <row r="98" spans="1:15" s="59" customFormat="1" ht="32.25" customHeight="1">
      <c r="A98" s="192" t="s">
        <v>166</v>
      </c>
      <c r="B98" s="192"/>
      <c r="C98" s="192"/>
      <c r="D98" s="192"/>
      <c r="E98" s="192"/>
      <c r="F98" s="192"/>
      <c r="G98" s="192"/>
      <c r="H98" s="192"/>
      <c r="I98" s="51" t="s">
        <v>74</v>
      </c>
      <c r="J98" s="53"/>
      <c r="K98" s="52" t="s">
        <v>58</v>
      </c>
      <c r="L98" s="44" t="s">
        <v>58</v>
      </c>
      <c r="M98" s="53"/>
      <c r="N98" s="52"/>
      <c r="O98" s="44" t="s">
        <v>58</v>
      </c>
    </row>
    <row r="99" spans="1:15" s="59" customFormat="1" ht="32.25" customHeight="1">
      <c r="A99" s="192" t="s">
        <v>167</v>
      </c>
      <c r="B99" s="192"/>
      <c r="C99" s="192"/>
      <c r="D99" s="192"/>
      <c r="E99" s="192"/>
      <c r="F99" s="192"/>
      <c r="G99" s="192"/>
      <c r="H99" s="192"/>
      <c r="I99" s="51" t="s">
        <v>76</v>
      </c>
      <c r="J99" s="53" t="s">
        <v>58</v>
      </c>
      <c r="K99" s="52"/>
      <c r="L99" s="44" t="s">
        <v>58</v>
      </c>
      <c r="M99" s="53" t="s">
        <v>58</v>
      </c>
      <c r="N99" s="52"/>
      <c r="O99" s="44" t="s">
        <v>58</v>
      </c>
    </row>
    <row r="100" spans="1:15" s="59" customFormat="1" ht="21.75" customHeight="1">
      <c r="A100" s="192" t="s">
        <v>144</v>
      </c>
      <c r="B100" s="192"/>
      <c r="C100" s="192"/>
      <c r="D100" s="192"/>
      <c r="E100" s="192"/>
      <c r="F100" s="192"/>
      <c r="G100" s="192"/>
      <c r="H100" s="192"/>
      <c r="I100" s="51" t="s">
        <v>43</v>
      </c>
      <c r="J100" s="53"/>
      <c r="K100" s="52"/>
      <c r="L100" s="41"/>
      <c r="M100" s="41"/>
      <c r="N100" s="43"/>
      <c r="O100" s="41"/>
    </row>
    <row r="101" spans="1:15" s="59" customFormat="1" ht="21.75" customHeight="1">
      <c r="A101" s="192" t="s">
        <v>146</v>
      </c>
      <c r="B101" s="192"/>
      <c r="C101" s="192"/>
      <c r="D101" s="192"/>
      <c r="E101" s="192"/>
      <c r="F101" s="192"/>
      <c r="G101" s="192"/>
      <c r="H101" s="192"/>
      <c r="I101" s="51" t="s">
        <v>79</v>
      </c>
      <c r="J101" s="53"/>
      <c r="K101" s="52"/>
      <c r="L101" s="41"/>
      <c r="M101" s="41"/>
      <c r="N101" s="43"/>
      <c r="O101" s="41"/>
    </row>
    <row r="102" spans="1:15" s="59" customFormat="1" ht="33" customHeight="1">
      <c r="A102" s="192" t="s">
        <v>148</v>
      </c>
      <c r="B102" s="192"/>
      <c r="C102" s="192"/>
      <c r="D102" s="192"/>
      <c r="E102" s="192"/>
      <c r="F102" s="192"/>
      <c r="G102" s="192"/>
      <c r="H102" s="192"/>
      <c r="I102" s="51" t="s">
        <v>81</v>
      </c>
      <c r="J102" s="53"/>
      <c r="K102" s="52"/>
      <c r="L102" s="41"/>
      <c r="M102" s="41"/>
      <c r="N102" s="43"/>
      <c r="O102" s="41"/>
    </row>
    <row r="103" spans="1:15" s="59" customFormat="1" ht="33" customHeight="1">
      <c r="A103" s="192" t="s">
        <v>150</v>
      </c>
      <c r="B103" s="192"/>
      <c r="C103" s="192"/>
      <c r="D103" s="192"/>
      <c r="E103" s="192"/>
      <c r="F103" s="192"/>
      <c r="G103" s="192"/>
      <c r="H103" s="192"/>
      <c r="I103" s="51" t="s">
        <v>83</v>
      </c>
      <c r="J103" s="53"/>
      <c r="K103" s="52"/>
      <c r="L103" s="41"/>
      <c r="M103" s="41"/>
      <c r="N103" s="43"/>
      <c r="O103" s="41"/>
    </row>
    <row r="104" spans="1:15" s="59" customFormat="1" ht="33" customHeight="1">
      <c r="A104" s="193" t="s">
        <v>168</v>
      </c>
      <c r="B104" s="193"/>
      <c r="C104" s="193"/>
      <c r="D104" s="193"/>
      <c r="E104" s="193"/>
      <c r="F104" s="193"/>
      <c r="G104" s="193"/>
      <c r="H104" s="193"/>
      <c r="I104" s="51" t="s">
        <v>85</v>
      </c>
      <c r="J104" s="53" t="s">
        <v>58</v>
      </c>
      <c r="K104" s="66"/>
      <c r="L104" s="44" t="s">
        <v>58</v>
      </c>
      <c r="M104" s="65"/>
      <c r="N104" s="66"/>
      <c r="O104" s="46">
        <f>L90-O90</f>
        <v>0</v>
      </c>
    </row>
    <row r="105" spans="1:15" ht="17.25" customHeight="1">
      <c r="A105" s="55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57"/>
      <c r="O105" s="57"/>
    </row>
    <row r="106" spans="1:11" s="72" customFormat="1" ht="18.75">
      <c r="A106" s="70"/>
      <c r="B106" s="71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2" s="72" customFormat="1" ht="42" customHeight="1">
      <c r="A107" s="73" t="s">
        <v>1</v>
      </c>
      <c r="B107" s="189"/>
      <c r="C107" s="189"/>
      <c r="D107" s="189"/>
      <c r="E107" s="83"/>
      <c r="F107" s="190"/>
      <c r="G107" s="189"/>
      <c r="H107" s="194">
        <v>43388</v>
      </c>
      <c r="I107" s="195"/>
      <c r="J107" s="195"/>
      <c r="K107" s="195"/>
      <c r="L107" s="195"/>
    </row>
    <row r="108" spans="1:12" s="76" customFormat="1" ht="14.25" customHeight="1">
      <c r="A108" s="74"/>
      <c r="B108" s="191"/>
      <c r="C108" s="191"/>
      <c r="D108" s="191"/>
      <c r="E108" s="75"/>
      <c r="F108" s="196" t="s">
        <v>2</v>
      </c>
      <c r="G108" s="196"/>
      <c r="H108" s="191" t="s">
        <v>0</v>
      </c>
      <c r="I108" s="191"/>
      <c r="J108" s="191"/>
      <c r="K108" s="191"/>
      <c r="L108" s="191"/>
    </row>
  </sheetData>
  <sheetProtection password="C7D0" sheet="1" formatCells="0" formatColumns="0" formatRows="0"/>
  <mergeCells count="242">
    <mergeCell ref="J4:L4"/>
    <mergeCell ref="A14:H14"/>
    <mergeCell ref="A13:H13"/>
    <mergeCell ref="A19:H19"/>
    <mergeCell ref="A20:H20"/>
    <mergeCell ref="A21:H21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A29:H29"/>
    <mergeCell ref="A15:H15"/>
    <mergeCell ref="A16:H16"/>
    <mergeCell ref="A9:H9"/>
    <mergeCell ref="A10:H10"/>
    <mergeCell ref="A11:H11"/>
    <mergeCell ref="A12:H12"/>
    <mergeCell ref="A22:H2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65:K65"/>
    <mergeCell ref="J66:K66"/>
    <mergeCell ref="J55:K55"/>
    <mergeCell ref="J56:K56"/>
    <mergeCell ref="J57:K57"/>
    <mergeCell ref="J58:K58"/>
    <mergeCell ref="J59:K59"/>
    <mergeCell ref="J60:K60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L36:M36"/>
    <mergeCell ref="L37:M37"/>
    <mergeCell ref="L38:M38"/>
    <mergeCell ref="L39:M39"/>
    <mergeCell ref="L40:M40"/>
    <mergeCell ref="L41:M41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66:H66"/>
    <mergeCell ref="A55:H55"/>
    <mergeCell ref="A56:H56"/>
    <mergeCell ref="A57:H57"/>
    <mergeCell ref="A58:H58"/>
    <mergeCell ref="A59:H59"/>
    <mergeCell ref="A60:H60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J84:L84"/>
    <mergeCell ref="M84:O84"/>
    <mergeCell ref="A83:O83"/>
    <mergeCell ref="A86:H86"/>
    <mergeCell ref="A87:H87"/>
    <mergeCell ref="A79:H79"/>
    <mergeCell ref="J79:K79"/>
    <mergeCell ref="A90:H90"/>
    <mergeCell ref="A91:H91"/>
    <mergeCell ref="A92:H92"/>
    <mergeCell ref="A93:H93"/>
    <mergeCell ref="I84:I85"/>
    <mergeCell ref="A84:H85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2">
    <pageSetUpPr fitToPage="1"/>
  </sheetPr>
  <dimension ref="A1:O175"/>
  <sheetViews>
    <sheetView zoomScaleSheetLayoutView="75" workbookViewId="0" topLeftCell="A1">
      <pane xSplit="9" ySplit="1" topLeftCell="J39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51" sqref="N51:O51"/>
    </sheetView>
  </sheetViews>
  <sheetFormatPr defaultColWidth="20.75390625" defaultRowHeight="12.75"/>
  <cols>
    <col min="1" max="1" width="46.125" style="93" customWidth="1"/>
    <col min="2" max="2" width="5.125" style="93" customWidth="1"/>
    <col min="3" max="3" width="8.375" style="93" customWidth="1"/>
    <col min="4" max="4" width="14.75390625" style="93" customWidth="1"/>
    <col min="5" max="5" width="9.125" style="93" customWidth="1"/>
    <col min="6" max="6" width="10.375" style="93" customWidth="1"/>
    <col min="7" max="7" width="13.625" style="93" customWidth="1"/>
    <col min="8" max="8" width="11.625" style="93" customWidth="1"/>
    <col min="9" max="9" width="9.875" style="93" customWidth="1"/>
    <col min="10" max="10" width="7.375" style="93" customWidth="1"/>
    <col min="11" max="11" width="3.00390625" style="93" customWidth="1"/>
    <col min="12" max="12" width="2.625" style="93" customWidth="1"/>
    <col min="13" max="13" width="1.625" style="93" hidden="1" customWidth="1"/>
    <col min="14" max="14" width="1.37890625" style="93" customWidth="1"/>
    <col min="15" max="15" width="24.00390625" style="93" customWidth="1"/>
    <col min="16" max="16384" width="20.75390625" style="93" customWidth="1"/>
  </cols>
  <sheetData>
    <row r="1" spans="1:15" s="84" customFormat="1" ht="60" customHeight="1">
      <c r="A1" s="250" t="s">
        <v>171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s="84" customFormat="1" ht="12.75">
      <c r="A2" s="251"/>
      <c r="B2" s="251"/>
      <c r="C2" s="251"/>
      <c r="D2" s="251"/>
      <c r="E2" s="251"/>
      <c r="F2" s="251"/>
      <c r="G2" s="58"/>
      <c r="H2" s="58"/>
      <c r="I2" s="58"/>
      <c r="J2" s="58"/>
      <c r="K2" s="58"/>
      <c r="L2" s="58"/>
      <c r="M2" s="58"/>
      <c r="N2" s="58"/>
      <c r="O2" s="58"/>
    </row>
    <row r="3" spans="1:15" s="84" customFormat="1" ht="12.75">
      <c r="A3" s="252" t="s">
        <v>172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s="84" customFormat="1" ht="15" customHeight="1">
      <c r="A4" s="253" t="s">
        <v>45</v>
      </c>
      <c r="B4" s="254"/>
      <c r="C4" s="254"/>
      <c r="D4" s="254"/>
      <c r="E4" s="254"/>
      <c r="F4" s="254"/>
      <c r="G4" s="254"/>
      <c r="H4" s="255"/>
      <c r="I4" s="197" t="s">
        <v>39</v>
      </c>
      <c r="J4" s="197" t="s">
        <v>173</v>
      </c>
      <c r="K4" s="197" t="s">
        <v>174</v>
      </c>
      <c r="L4" s="197"/>
      <c r="M4" s="197"/>
      <c r="N4" s="197"/>
      <c r="O4" s="197"/>
    </row>
    <row r="5" spans="1:15" s="84" customFormat="1" ht="62.25" customHeight="1">
      <c r="A5" s="256"/>
      <c r="B5" s="257"/>
      <c r="C5" s="257"/>
      <c r="D5" s="257"/>
      <c r="E5" s="257"/>
      <c r="F5" s="257"/>
      <c r="G5" s="257"/>
      <c r="H5" s="258"/>
      <c r="I5" s="197"/>
      <c r="J5" s="197"/>
      <c r="K5" s="49" t="s">
        <v>175</v>
      </c>
      <c r="L5" s="197" t="s">
        <v>176</v>
      </c>
      <c r="M5" s="197"/>
      <c r="N5" s="197" t="s">
        <v>177</v>
      </c>
      <c r="O5" s="197"/>
    </row>
    <row r="6" spans="1:15" s="84" customFormat="1" ht="15">
      <c r="A6" s="249">
        <v>1</v>
      </c>
      <c r="B6" s="249"/>
      <c r="C6" s="249"/>
      <c r="D6" s="249"/>
      <c r="E6" s="249"/>
      <c r="F6" s="249"/>
      <c r="G6" s="249"/>
      <c r="H6" s="249"/>
      <c r="I6" s="107">
        <v>2</v>
      </c>
      <c r="J6" s="107">
        <v>3</v>
      </c>
      <c r="K6" s="107">
        <v>4</v>
      </c>
      <c r="L6" s="249">
        <v>5</v>
      </c>
      <c r="M6" s="249"/>
      <c r="N6" s="249">
        <v>6</v>
      </c>
      <c r="O6" s="249"/>
    </row>
    <row r="7" spans="1:15" s="85" customFormat="1" ht="14.25">
      <c r="A7" s="228" t="s">
        <v>51</v>
      </c>
      <c r="B7" s="228"/>
      <c r="C7" s="228"/>
      <c r="D7" s="228"/>
      <c r="E7" s="228"/>
      <c r="F7" s="228"/>
      <c r="G7" s="228"/>
      <c r="H7" s="228"/>
      <c r="I7" s="39"/>
      <c r="J7" s="39"/>
      <c r="K7" s="39"/>
      <c r="L7" s="228"/>
      <c r="M7" s="228"/>
      <c r="N7" s="228"/>
      <c r="O7" s="228"/>
    </row>
    <row r="8" spans="1:15" s="84" customFormat="1" ht="32.25" customHeight="1">
      <c r="A8" s="230" t="s">
        <v>178</v>
      </c>
      <c r="B8" s="230"/>
      <c r="C8" s="230"/>
      <c r="D8" s="230"/>
      <c r="E8" s="230"/>
      <c r="F8" s="230"/>
      <c r="G8" s="230"/>
      <c r="H8" s="230"/>
      <c r="I8" s="40"/>
      <c r="J8" s="77"/>
      <c r="K8" s="86"/>
      <c r="L8" s="233"/>
      <c r="M8" s="233"/>
      <c r="N8" s="233"/>
      <c r="O8" s="233"/>
    </row>
    <row r="9" spans="1:15" s="84" customFormat="1" ht="15">
      <c r="A9" s="230" t="s">
        <v>179</v>
      </c>
      <c r="B9" s="230"/>
      <c r="C9" s="230"/>
      <c r="D9" s="230"/>
      <c r="E9" s="230"/>
      <c r="F9" s="230"/>
      <c r="G9" s="230"/>
      <c r="H9" s="230"/>
      <c r="I9" s="40" t="s">
        <v>53</v>
      </c>
      <c r="J9" s="77" t="s">
        <v>180</v>
      </c>
      <c r="K9" s="86"/>
      <c r="L9" s="233"/>
      <c r="M9" s="233"/>
      <c r="N9" s="233"/>
      <c r="O9" s="233"/>
    </row>
    <row r="10" spans="1:15" s="84" customFormat="1" ht="15">
      <c r="A10" s="230" t="s">
        <v>181</v>
      </c>
      <c r="B10" s="230"/>
      <c r="C10" s="230"/>
      <c r="D10" s="230"/>
      <c r="E10" s="230"/>
      <c r="F10" s="230"/>
      <c r="G10" s="230"/>
      <c r="H10" s="230"/>
      <c r="I10" s="40" t="s">
        <v>55</v>
      </c>
      <c r="J10" s="77" t="s">
        <v>180</v>
      </c>
      <c r="K10" s="86"/>
      <c r="L10" s="233"/>
      <c r="M10" s="233"/>
      <c r="N10" s="233"/>
      <c r="O10" s="233"/>
    </row>
    <row r="11" spans="1:15" s="84" customFormat="1" ht="36.75" customHeight="1">
      <c r="A11" s="230" t="s">
        <v>182</v>
      </c>
      <c r="B11" s="230"/>
      <c r="C11" s="230"/>
      <c r="D11" s="230"/>
      <c r="E11" s="230"/>
      <c r="F11" s="230"/>
      <c r="G11" s="230"/>
      <c r="H11" s="230"/>
      <c r="I11" s="40"/>
      <c r="J11" s="77"/>
      <c r="K11" s="86"/>
      <c r="L11" s="233"/>
      <c r="M11" s="233"/>
      <c r="N11" s="233"/>
      <c r="O11" s="233"/>
    </row>
    <row r="12" spans="1:15" s="84" customFormat="1" ht="15">
      <c r="A12" s="230" t="s">
        <v>179</v>
      </c>
      <c r="B12" s="230"/>
      <c r="C12" s="230"/>
      <c r="D12" s="230"/>
      <c r="E12" s="230"/>
      <c r="F12" s="230"/>
      <c r="G12" s="230"/>
      <c r="H12" s="230"/>
      <c r="I12" s="40" t="s">
        <v>57</v>
      </c>
      <c r="J12" s="77" t="s">
        <v>183</v>
      </c>
      <c r="K12" s="86"/>
      <c r="L12" s="233"/>
      <c r="M12" s="233"/>
      <c r="N12" s="248"/>
      <c r="O12" s="248"/>
    </row>
    <row r="13" spans="1:15" s="84" customFormat="1" ht="15">
      <c r="A13" s="230" t="s">
        <v>181</v>
      </c>
      <c r="B13" s="230"/>
      <c r="C13" s="230"/>
      <c r="D13" s="230"/>
      <c r="E13" s="230"/>
      <c r="F13" s="230"/>
      <c r="G13" s="230"/>
      <c r="H13" s="230"/>
      <c r="I13" s="40" t="s">
        <v>60</v>
      </c>
      <c r="J13" s="77" t="s">
        <v>183</v>
      </c>
      <c r="K13" s="86"/>
      <c r="L13" s="233"/>
      <c r="M13" s="233"/>
      <c r="N13" s="248"/>
      <c r="O13" s="248"/>
    </row>
    <row r="14" spans="1:15" s="84" customFormat="1" ht="17.25" customHeight="1">
      <c r="A14" s="230" t="s">
        <v>184</v>
      </c>
      <c r="B14" s="230"/>
      <c r="C14" s="230"/>
      <c r="D14" s="230"/>
      <c r="E14" s="230"/>
      <c r="F14" s="230"/>
      <c r="G14" s="230"/>
      <c r="H14" s="230"/>
      <c r="I14" s="40"/>
      <c r="J14" s="77"/>
      <c r="K14" s="86"/>
      <c r="L14" s="233"/>
      <c r="M14" s="233"/>
      <c r="N14" s="233"/>
      <c r="O14" s="233"/>
    </row>
    <row r="15" spans="1:15" s="84" customFormat="1" ht="15">
      <c r="A15" s="230" t="s">
        <v>179</v>
      </c>
      <c r="B15" s="230"/>
      <c r="C15" s="230"/>
      <c r="D15" s="230"/>
      <c r="E15" s="230"/>
      <c r="F15" s="230"/>
      <c r="G15" s="230"/>
      <c r="H15" s="230"/>
      <c r="I15" s="40" t="s">
        <v>62</v>
      </c>
      <c r="J15" s="77" t="s">
        <v>180</v>
      </c>
      <c r="K15" s="86"/>
      <c r="L15" s="233"/>
      <c r="M15" s="233"/>
      <c r="N15" s="233"/>
      <c r="O15" s="233"/>
    </row>
    <row r="16" spans="1:15" s="84" customFormat="1" ht="15">
      <c r="A16" s="230" t="s">
        <v>181</v>
      </c>
      <c r="B16" s="230"/>
      <c r="C16" s="230"/>
      <c r="D16" s="230"/>
      <c r="E16" s="230"/>
      <c r="F16" s="230"/>
      <c r="G16" s="230"/>
      <c r="H16" s="230"/>
      <c r="I16" s="40" t="s">
        <v>64</v>
      </c>
      <c r="J16" s="77" t="s">
        <v>180</v>
      </c>
      <c r="K16" s="86"/>
      <c r="L16" s="233"/>
      <c r="M16" s="233"/>
      <c r="N16" s="233"/>
      <c r="O16" s="233"/>
    </row>
    <row r="17" spans="1:15" s="84" customFormat="1" ht="17.25" customHeight="1">
      <c r="A17" s="230" t="s">
        <v>185</v>
      </c>
      <c r="B17" s="230"/>
      <c r="C17" s="230"/>
      <c r="D17" s="230"/>
      <c r="E17" s="230"/>
      <c r="F17" s="230"/>
      <c r="G17" s="230"/>
      <c r="H17" s="230"/>
      <c r="I17" s="40"/>
      <c r="J17" s="77"/>
      <c r="K17" s="86"/>
      <c r="L17" s="233"/>
      <c r="M17" s="233"/>
      <c r="N17" s="233"/>
      <c r="O17" s="233"/>
    </row>
    <row r="18" spans="1:15" s="84" customFormat="1" ht="15">
      <c r="A18" s="230" t="s">
        <v>179</v>
      </c>
      <c r="B18" s="230"/>
      <c r="C18" s="230"/>
      <c r="D18" s="230"/>
      <c r="E18" s="230"/>
      <c r="F18" s="230"/>
      <c r="G18" s="230"/>
      <c r="H18" s="230"/>
      <c r="I18" s="40" t="s">
        <v>66</v>
      </c>
      <c r="J18" s="77" t="s">
        <v>183</v>
      </c>
      <c r="K18" s="86"/>
      <c r="L18" s="233"/>
      <c r="M18" s="233"/>
      <c r="N18" s="233"/>
      <c r="O18" s="233"/>
    </row>
    <row r="19" spans="1:15" s="84" customFormat="1" ht="15">
      <c r="A19" s="230" t="s">
        <v>181</v>
      </c>
      <c r="B19" s="230"/>
      <c r="C19" s="230"/>
      <c r="D19" s="230"/>
      <c r="E19" s="230"/>
      <c r="F19" s="230"/>
      <c r="G19" s="230"/>
      <c r="H19" s="230"/>
      <c r="I19" s="40" t="s">
        <v>68</v>
      </c>
      <c r="J19" s="77" t="s">
        <v>183</v>
      </c>
      <c r="K19" s="86"/>
      <c r="L19" s="233"/>
      <c r="M19" s="233"/>
      <c r="N19" s="233"/>
      <c r="O19" s="233"/>
    </row>
    <row r="20" spans="1:15" s="84" customFormat="1" ht="18" customHeight="1">
      <c r="A20" s="230" t="s">
        <v>186</v>
      </c>
      <c r="B20" s="230"/>
      <c r="C20" s="230"/>
      <c r="D20" s="230"/>
      <c r="E20" s="230"/>
      <c r="F20" s="230"/>
      <c r="G20" s="230"/>
      <c r="H20" s="230"/>
      <c r="I20" s="40"/>
      <c r="J20" s="77"/>
      <c r="K20" s="86"/>
      <c r="L20" s="233"/>
      <c r="M20" s="233"/>
      <c r="N20" s="233"/>
      <c r="O20" s="233"/>
    </row>
    <row r="21" spans="1:15" s="84" customFormat="1" ht="15">
      <c r="A21" s="230" t="s">
        <v>179</v>
      </c>
      <c r="B21" s="230"/>
      <c r="C21" s="230"/>
      <c r="D21" s="230"/>
      <c r="E21" s="230"/>
      <c r="F21" s="230"/>
      <c r="G21" s="230"/>
      <c r="H21" s="230"/>
      <c r="I21" s="40" t="s">
        <v>70</v>
      </c>
      <c r="J21" s="77" t="s">
        <v>180</v>
      </c>
      <c r="K21" s="86"/>
      <c r="L21" s="233"/>
      <c r="M21" s="233"/>
      <c r="N21" s="233"/>
      <c r="O21" s="233"/>
    </row>
    <row r="22" spans="1:15" s="84" customFormat="1" ht="15">
      <c r="A22" s="230" t="s">
        <v>181</v>
      </c>
      <c r="B22" s="230"/>
      <c r="C22" s="230"/>
      <c r="D22" s="230"/>
      <c r="E22" s="230"/>
      <c r="F22" s="230"/>
      <c r="G22" s="230"/>
      <c r="H22" s="230"/>
      <c r="I22" s="40" t="s">
        <v>72</v>
      </c>
      <c r="J22" s="77" t="s">
        <v>180</v>
      </c>
      <c r="K22" s="86"/>
      <c r="L22" s="233"/>
      <c r="M22" s="233"/>
      <c r="N22" s="233"/>
      <c r="O22" s="233"/>
    </row>
    <row r="23" spans="1:15" s="84" customFormat="1" ht="15.75" customHeight="1">
      <c r="A23" s="230" t="s">
        <v>187</v>
      </c>
      <c r="B23" s="230"/>
      <c r="C23" s="230"/>
      <c r="D23" s="230"/>
      <c r="E23" s="230"/>
      <c r="F23" s="230"/>
      <c r="G23" s="230"/>
      <c r="H23" s="230"/>
      <c r="I23" s="40"/>
      <c r="J23" s="77"/>
      <c r="K23" s="86"/>
      <c r="L23" s="233"/>
      <c r="M23" s="233"/>
      <c r="N23" s="233"/>
      <c r="O23" s="233"/>
    </row>
    <row r="24" spans="1:15" s="84" customFormat="1" ht="15">
      <c r="A24" s="230" t="s">
        <v>179</v>
      </c>
      <c r="B24" s="230"/>
      <c r="C24" s="230"/>
      <c r="D24" s="230"/>
      <c r="E24" s="230"/>
      <c r="F24" s="230"/>
      <c r="G24" s="230"/>
      <c r="H24" s="230"/>
      <c r="I24" s="40" t="s">
        <v>74</v>
      </c>
      <c r="J24" s="77" t="s">
        <v>180</v>
      </c>
      <c r="K24" s="86"/>
      <c r="L24" s="233"/>
      <c r="M24" s="233"/>
      <c r="N24" s="233"/>
      <c r="O24" s="233"/>
    </row>
    <row r="25" spans="1:15" s="84" customFormat="1" ht="15">
      <c r="A25" s="230" t="s">
        <v>188</v>
      </c>
      <c r="B25" s="230"/>
      <c r="C25" s="230"/>
      <c r="D25" s="230"/>
      <c r="E25" s="230"/>
      <c r="F25" s="230"/>
      <c r="G25" s="230"/>
      <c r="H25" s="230"/>
      <c r="I25" s="40" t="s">
        <v>76</v>
      </c>
      <c r="J25" s="77" t="s">
        <v>180</v>
      </c>
      <c r="K25" s="86"/>
      <c r="L25" s="233"/>
      <c r="M25" s="233"/>
      <c r="N25" s="233"/>
      <c r="O25" s="233"/>
    </row>
    <row r="26" spans="1:15" s="84" customFormat="1" ht="12.75" customHeight="1" hidden="1">
      <c r="A26" s="243"/>
      <c r="B26" s="243"/>
      <c r="C26" s="243"/>
      <c r="D26" s="243"/>
      <c r="E26" s="243"/>
      <c r="F26" s="243"/>
      <c r="G26" s="243"/>
      <c r="H26" s="243"/>
      <c r="I26" s="87"/>
      <c r="J26" s="87"/>
      <c r="K26" s="87"/>
      <c r="L26" s="243"/>
      <c r="M26" s="243"/>
      <c r="N26" s="244" t="e">
        <f>SUM(#REF!)</f>
        <v>#REF!</v>
      </c>
      <c r="O26" s="245"/>
    </row>
    <row r="27" spans="1:15" s="88" customFormat="1" ht="15">
      <c r="A27" s="246" t="s">
        <v>189</v>
      </c>
      <c r="B27" s="246"/>
      <c r="C27" s="246"/>
      <c r="D27" s="246"/>
      <c r="E27" s="246"/>
      <c r="F27" s="246"/>
      <c r="N27" s="247"/>
      <c r="O27" s="247"/>
    </row>
    <row r="28" spans="1:15" ht="17.25" customHeight="1">
      <c r="A28" s="90"/>
      <c r="B28" s="90"/>
      <c r="C28" s="90"/>
      <c r="D28" s="90"/>
      <c r="E28" s="90"/>
      <c r="F28" s="90"/>
      <c r="G28" s="90"/>
      <c r="H28" s="90"/>
      <c r="I28" s="91"/>
      <c r="J28" s="92"/>
      <c r="K28" s="92"/>
      <c r="L28" s="92"/>
      <c r="M28" s="92"/>
      <c r="N28" s="247"/>
      <c r="O28" s="247"/>
    </row>
    <row r="29" spans="1:15" s="85" customFormat="1" ht="15">
      <c r="A29" s="228" t="s">
        <v>51</v>
      </c>
      <c r="B29" s="228"/>
      <c r="C29" s="228"/>
      <c r="D29" s="228"/>
      <c r="E29" s="228"/>
      <c r="F29" s="228"/>
      <c r="G29" s="228"/>
      <c r="H29" s="228"/>
      <c r="I29" s="39"/>
      <c r="J29" s="39"/>
      <c r="K29" s="39"/>
      <c r="L29" s="228"/>
      <c r="M29" s="228"/>
      <c r="N29" s="233"/>
      <c r="O29" s="233"/>
    </row>
    <row r="30" spans="1:15" s="94" customFormat="1" ht="14.25" customHeight="1">
      <c r="A30" s="230" t="s">
        <v>190</v>
      </c>
      <c r="B30" s="230"/>
      <c r="C30" s="230"/>
      <c r="D30" s="230"/>
      <c r="E30" s="230"/>
      <c r="F30" s="230"/>
      <c r="G30" s="230"/>
      <c r="H30" s="230"/>
      <c r="I30" s="40" t="s">
        <v>53</v>
      </c>
      <c r="J30" s="77" t="s">
        <v>180</v>
      </c>
      <c r="K30" s="86"/>
      <c r="L30" s="233"/>
      <c r="M30" s="233"/>
      <c r="N30" s="242"/>
      <c r="O30" s="242"/>
    </row>
    <row r="31" spans="1:15" s="94" customFormat="1" ht="36" customHeight="1">
      <c r="A31" s="230" t="s">
        <v>191</v>
      </c>
      <c r="B31" s="230"/>
      <c r="C31" s="230"/>
      <c r="D31" s="230"/>
      <c r="E31" s="230"/>
      <c r="F31" s="230"/>
      <c r="G31" s="230"/>
      <c r="H31" s="230"/>
      <c r="I31" s="95" t="s">
        <v>55</v>
      </c>
      <c r="J31" s="96" t="s">
        <v>180</v>
      </c>
      <c r="K31" s="97"/>
      <c r="L31" s="239">
        <f>SUM(L32:M34)</f>
        <v>0</v>
      </c>
      <c r="M31" s="239"/>
      <c r="N31" s="233"/>
      <c r="O31" s="233"/>
    </row>
    <row r="32" spans="1:15" s="94" customFormat="1" ht="15">
      <c r="A32" s="230" t="s">
        <v>192</v>
      </c>
      <c r="B32" s="230"/>
      <c r="C32" s="230"/>
      <c r="D32" s="230"/>
      <c r="E32" s="230"/>
      <c r="F32" s="230"/>
      <c r="G32" s="230"/>
      <c r="H32" s="230"/>
      <c r="I32" s="40" t="s">
        <v>57</v>
      </c>
      <c r="J32" s="77" t="s">
        <v>180</v>
      </c>
      <c r="K32" s="86"/>
      <c r="L32" s="233"/>
      <c r="M32" s="233"/>
      <c r="N32" s="233"/>
      <c r="O32" s="233"/>
    </row>
    <row r="33" spans="1:15" s="94" customFormat="1" ht="15">
      <c r="A33" s="230" t="s">
        <v>193</v>
      </c>
      <c r="B33" s="230"/>
      <c r="C33" s="230"/>
      <c r="D33" s="230"/>
      <c r="E33" s="230"/>
      <c r="F33" s="230"/>
      <c r="G33" s="230"/>
      <c r="H33" s="230"/>
      <c r="I33" s="40" t="s">
        <v>60</v>
      </c>
      <c r="J33" s="77" t="s">
        <v>180</v>
      </c>
      <c r="K33" s="86"/>
      <c r="L33" s="233"/>
      <c r="M33" s="233"/>
      <c r="N33" s="233"/>
      <c r="O33" s="233"/>
    </row>
    <row r="34" spans="1:15" s="94" customFormat="1" ht="15">
      <c r="A34" s="230" t="s">
        <v>194</v>
      </c>
      <c r="B34" s="230"/>
      <c r="C34" s="230"/>
      <c r="D34" s="230"/>
      <c r="E34" s="230"/>
      <c r="F34" s="230"/>
      <c r="G34" s="230"/>
      <c r="H34" s="230"/>
      <c r="I34" s="40" t="s">
        <v>62</v>
      </c>
      <c r="J34" s="77" t="s">
        <v>180</v>
      </c>
      <c r="K34" s="86"/>
      <c r="L34" s="233"/>
      <c r="M34" s="233"/>
      <c r="N34" s="233"/>
      <c r="O34" s="233"/>
    </row>
    <row r="35" spans="1:15" s="94" customFormat="1" ht="36.75" customHeight="1">
      <c r="A35" s="230" t="s">
        <v>195</v>
      </c>
      <c r="B35" s="230"/>
      <c r="C35" s="230"/>
      <c r="D35" s="230"/>
      <c r="E35" s="230"/>
      <c r="F35" s="230"/>
      <c r="G35" s="230"/>
      <c r="H35" s="230"/>
      <c r="I35" s="40" t="s">
        <v>64</v>
      </c>
      <c r="J35" s="77" t="s">
        <v>180</v>
      </c>
      <c r="K35" s="86"/>
      <c r="L35" s="233"/>
      <c r="M35" s="233"/>
      <c r="N35" s="233"/>
      <c r="O35" s="233"/>
    </row>
    <row r="36" spans="1:15" s="94" customFormat="1" ht="30.75" customHeight="1">
      <c r="A36" s="230" t="s">
        <v>196</v>
      </c>
      <c r="B36" s="230"/>
      <c r="C36" s="230"/>
      <c r="D36" s="230"/>
      <c r="E36" s="230"/>
      <c r="F36" s="230"/>
      <c r="G36" s="230"/>
      <c r="H36" s="230"/>
      <c r="I36" s="95" t="s">
        <v>66</v>
      </c>
      <c r="J36" s="96" t="s">
        <v>197</v>
      </c>
      <c r="K36" s="97"/>
      <c r="L36" s="239">
        <f>SUM(L37:M38)</f>
        <v>0</v>
      </c>
      <c r="M36" s="239"/>
      <c r="N36" s="235">
        <f>N37+N38</f>
        <v>0</v>
      </c>
      <c r="O36" s="235"/>
    </row>
    <row r="37" spans="1:15" s="94" customFormat="1" ht="15.75" customHeight="1">
      <c r="A37" s="230" t="s">
        <v>192</v>
      </c>
      <c r="B37" s="230"/>
      <c r="C37" s="230"/>
      <c r="D37" s="230"/>
      <c r="E37" s="230"/>
      <c r="F37" s="230"/>
      <c r="G37" s="230"/>
      <c r="H37" s="230"/>
      <c r="I37" s="40" t="s">
        <v>68</v>
      </c>
      <c r="J37" s="77" t="s">
        <v>197</v>
      </c>
      <c r="K37" s="86"/>
      <c r="L37" s="233"/>
      <c r="M37" s="233"/>
      <c r="N37" s="233"/>
      <c r="O37" s="233"/>
    </row>
    <row r="38" spans="1:15" s="94" customFormat="1" ht="15.75" customHeight="1">
      <c r="A38" s="230" t="s">
        <v>193</v>
      </c>
      <c r="B38" s="230"/>
      <c r="C38" s="230"/>
      <c r="D38" s="230"/>
      <c r="E38" s="230"/>
      <c r="F38" s="230"/>
      <c r="G38" s="230"/>
      <c r="H38" s="230"/>
      <c r="I38" s="40" t="s">
        <v>70</v>
      </c>
      <c r="J38" s="77" t="s">
        <v>197</v>
      </c>
      <c r="K38" s="86"/>
      <c r="L38" s="233"/>
      <c r="M38" s="233"/>
      <c r="N38" s="233"/>
      <c r="O38" s="233"/>
    </row>
    <row r="39" spans="1:15" s="94" customFormat="1" ht="15.75" customHeight="1">
      <c r="A39" s="230" t="s">
        <v>198</v>
      </c>
      <c r="B39" s="230"/>
      <c r="C39" s="230"/>
      <c r="D39" s="230"/>
      <c r="E39" s="230"/>
      <c r="F39" s="230"/>
      <c r="G39" s="230"/>
      <c r="H39" s="230"/>
      <c r="I39" s="40" t="s">
        <v>72</v>
      </c>
      <c r="J39" s="77" t="s">
        <v>180</v>
      </c>
      <c r="K39" s="86"/>
      <c r="L39" s="241"/>
      <c r="M39" s="241"/>
      <c r="N39" s="233"/>
      <c r="O39" s="233"/>
    </row>
    <row r="40" spans="1:15" s="94" customFormat="1" ht="15.75" customHeight="1">
      <c r="A40" s="230" t="s">
        <v>199</v>
      </c>
      <c r="B40" s="230"/>
      <c r="C40" s="230"/>
      <c r="D40" s="230"/>
      <c r="E40" s="230"/>
      <c r="F40" s="230"/>
      <c r="G40" s="230"/>
      <c r="H40" s="230"/>
      <c r="I40" s="40" t="s">
        <v>74</v>
      </c>
      <c r="J40" s="77" t="s">
        <v>200</v>
      </c>
      <c r="K40" s="86"/>
      <c r="L40" s="233"/>
      <c r="M40" s="233"/>
      <c r="N40" s="233"/>
      <c r="O40" s="233"/>
    </row>
    <row r="41" spans="1:15" s="94" customFormat="1" ht="33" customHeight="1">
      <c r="A41" s="230" t="s">
        <v>201</v>
      </c>
      <c r="B41" s="230"/>
      <c r="C41" s="230"/>
      <c r="D41" s="230"/>
      <c r="E41" s="230"/>
      <c r="F41" s="230"/>
      <c r="G41" s="230"/>
      <c r="H41" s="230"/>
      <c r="I41" s="95" t="s">
        <v>76</v>
      </c>
      <c r="J41" s="96" t="s">
        <v>200</v>
      </c>
      <c r="K41" s="97"/>
      <c r="L41" s="240">
        <f>SUM(L42:M44)</f>
        <v>0</v>
      </c>
      <c r="M41" s="240"/>
      <c r="N41" s="235">
        <f>N42+N43+N44</f>
        <v>0</v>
      </c>
      <c r="O41" s="235"/>
    </row>
    <row r="42" spans="1:15" s="94" customFormat="1" ht="15">
      <c r="A42" s="230" t="s">
        <v>202</v>
      </c>
      <c r="B42" s="230"/>
      <c r="C42" s="230"/>
      <c r="D42" s="230"/>
      <c r="E42" s="230"/>
      <c r="F42" s="230"/>
      <c r="G42" s="230"/>
      <c r="H42" s="230"/>
      <c r="I42" s="40" t="s">
        <v>43</v>
      </c>
      <c r="J42" s="77" t="s">
        <v>200</v>
      </c>
      <c r="K42" s="86"/>
      <c r="L42" s="233"/>
      <c r="M42" s="233"/>
      <c r="N42" s="233"/>
      <c r="O42" s="233"/>
    </row>
    <row r="43" spans="1:15" s="94" customFormat="1" ht="15">
      <c r="A43" s="230" t="s">
        <v>203</v>
      </c>
      <c r="B43" s="230"/>
      <c r="C43" s="230"/>
      <c r="D43" s="230"/>
      <c r="E43" s="230"/>
      <c r="F43" s="230"/>
      <c r="G43" s="230"/>
      <c r="H43" s="230"/>
      <c r="I43" s="40" t="s">
        <v>79</v>
      </c>
      <c r="J43" s="77" t="s">
        <v>200</v>
      </c>
      <c r="K43" s="86"/>
      <c r="L43" s="233"/>
      <c r="M43" s="233"/>
      <c r="N43" s="233"/>
      <c r="O43" s="233"/>
    </row>
    <row r="44" spans="1:15" s="94" customFormat="1" ht="15">
      <c r="A44" s="230" t="s">
        <v>204</v>
      </c>
      <c r="B44" s="230"/>
      <c r="C44" s="230"/>
      <c r="D44" s="230"/>
      <c r="E44" s="230"/>
      <c r="F44" s="230"/>
      <c r="G44" s="230"/>
      <c r="H44" s="230"/>
      <c r="I44" s="40" t="s">
        <v>81</v>
      </c>
      <c r="J44" s="77" t="s">
        <v>200</v>
      </c>
      <c r="K44" s="86"/>
      <c r="L44" s="233"/>
      <c r="M44" s="233"/>
      <c r="N44" s="233"/>
      <c r="O44" s="233"/>
    </row>
    <row r="45" spans="1:15" s="94" customFormat="1" ht="21" customHeight="1">
      <c r="A45" s="230" t="s">
        <v>205</v>
      </c>
      <c r="B45" s="230"/>
      <c r="C45" s="230"/>
      <c r="D45" s="230"/>
      <c r="E45" s="230"/>
      <c r="F45" s="230"/>
      <c r="G45" s="230"/>
      <c r="H45" s="230"/>
      <c r="I45" s="40" t="s">
        <v>83</v>
      </c>
      <c r="J45" s="77" t="s">
        <v>206</v>
      </c>
      <c r="K45" s="86"/>
      <c r="L45" s="233"/>
      <c r="M45" s="233"/>
      <c r="N45" s="233"/>
      <c r="O45" s="233"/>
    </row>
    <row r="46" spans="1:15" s="94" customFormat="1" ht="30.75" customHeight="1">
      <c r="A46" s="230" t="s">
        <v>207</v>
      </c>
      <c r="B46" s="230"/>
      <c r="C46" s="230"/>
      <c r="D46" s="230"/>
      <c r="E46" s="230"/>
      <c r="F46" s="230"/>
      <c r="G46" s="230"/>
      <c r="H46" s="230"/>
      <c r="I46" s="95" t="s">
        <v>85</v>
      </c>
      <c r="J46" s="96" t="s">
        <v>206</v>
      </c>
      <c r="K46" s="97"/>
      <c r="L46" s="239">
        <f>SUM(L47:M49)</f>
        <v>0</v>
      </c>
      <c r="M46" s="239"/>
      <c r="N46" s="235">
        <f>N47+N48+N49</f>
        <v>0</v>
      </c>
      <c r="O46" s="235"/>
    </row>
    <row r="47" spans="1:15" s="94" customFormat="1" ht="15">
      <c r="A47" s="230" t="s">
        <v>202</v>
      </c>
      <c r="B47" s="230"/>
      <c r="C47" s="230"/>
      <c r="D47" s="230"/>
      <c r="E47" s="230"/>
      <c r="F47" s="230"/>
      <c r="G47" s="230"/>
      <c r="H47" s="230"/>
      <c r="I47" s="40" t="s">
        <v>87</v>
      </c>
      <c r="J47" s="77" t="s">
        <v>206</v>
      </c>
      <c r="K47" s="86"/>
      <c r="L47" s="233"/>
      <c r="M47" s="233"/>
      <c r="N47" s="233"/>
      <c r="O47" s="233"/>
    </row>
    <row r="48" spans="1:15" s="94" customFormat="1" ht="15">
      <c r="A48" s="230" t="s">
        <v>203</v>
      </c>
      <c r="B48" s="230"/>
      <c r="C48" s="230"/>
      <c r="D48" s="230"/>
      <c r="E48" s="230"/>
      <c r="F48" s="230"/>
      <c r="G48" s="230"/>
      <c r="H48" s="230"/>
      <c r="I48" s="40" t="s">
        <v>89</v>
      </c>
      <c r="J48" s="77" t="s">
        <v>206</v>
      </c>
      <c r="K48" s="86"/>
      <c r="L48" s="233"/>
      <c r="M48" s="233"/>
      <c r="N48" s="233"/>
      <c r="O48" s="233"/>
    </row>
    <row r="49" spans="1:15" s="94" customFormat="1" ht="15">
      <c r="A49" s="230" t="s">
        <v>204</v>
      </c>
      <c r="B49" s="230"/>
      <c r="C49" s="230"/>
      <c r="D49" s="230"/>
      <c r="E49" s="230"/>
      <c r="F49" s="230"/>
      <c r="G49" s="230"/>
      <c r="H49" s="230"/>
      <c r="I49" s="40" t="s">
        <v>91</v>
      </c>
      <c r="J49" s="77" t="s">
        <v>206</v>
      </c>
      <c r="K49" s="86"/>
      <c r="L49" s="233"/>
      <c r="M49" s="233"/>
      <c r="N49" s="233"/>
      <c r="O49" s="233"/>
    </row>
    <row r="50" spans="1:15" s="94" customFormat="1" ht="33.75" customHeight="1">
      <c r="A50" s="230" t="s">
        <v>208</v>
      </c>
      <c r="B50" s="230"/>
      <c r="C50" s="230"/>
      <c r="D50" s="230"/>
      <c r="E50" s="230"/>
      <c r="F50" s="230"/>
      <c r="G50" s="230"/>
      <c r="H50" s="230"/>
      <c r="I50" s="40" t="s">
        <v>93</v>
      </c>
      <c r="J50" s="77" t="s">
        <v>206</v>
      </c>
      <c r="K50" s="82"/>
      <c r="L50" s="230"/>
      <c r="M50" s="230"/>
      <c r="N50" s="233"/>
      <c r="O50" s="233"/>
    </row>
    <row r="51" spans="1:15" s="94" customFormat="1" ht="33.75" customHeight="1">
      <c r="A51" s="230" t="s">
        <v>209</v>
      </c>
      <c r="B51" s="230"/>
      <c r="C51" s="230"/>
      <c r="D51" s="230"/>
      <c r="E51" s="230"/>
      <c r="F51" s="230"/>
      <c r="G51" s="230"/>
      <c r="H51" s="230"/>
      <c r="I51" s="95" t="s">
        <v>95</v>
      </c>
      <c r="J51" s="96" t="s">
        <v>210</v>
      </c>
      <c r="K51" s="98"/>
      <c r="L51" s="234">
        <f>SUM(L52:M54)</f>
        <v>0</v>
      </c>
      <c r="M51" s="234"/>
      <c r="N51" s="235">
        <f>N52+N53+N54</f>
        <v>0</v>
      </c>
      <c r="O51" s="235"/>
    </row>
    <row r="52" spans="1:15" s="94" customFormat="1" ht="18">
      <c r="A52" s="230" t="s">
        <v>202</v>
      </c>
      <c r="B52" s="230"/>
      <c r="C52" s="230"/>
      <c r="D52" s="230"/>
      <c r="E52" s="230"/>
      <c r="F52" s="230"/>
      <c r="G52" s="230"/>
      <c r="H52" s="230"/>
      <c r="I52" s="40" t="s">
        <v>97</v>
      </c>
      <c r="J52" s="77" t="s">
        <v>210</v>
      </c>
      <c r="K52" s="82"/>
      <c r="L52" s="230"/>
      <c r="M52" s="230"/>
      <c r="N52" s="233"/>
      <c r="O52" s="233"/>
    </row>
    <row r="53" spans="1:15" s="94" customFormat="1" ht="18">
      <c r="A53" s="230" t="s">
        <v>203</v>
      </c>
      <c r="B53" s="230"/>
      <c r="C53" s="230"/>
      <c r="D53" s="230"/>
      <c r="E53" s="230"/>
      <c r="F53" s="230"/>
      <c r="G53" s="230"/>
      <c r="H53" s="230"/>
      <c r="I53" s="40" t="s">
        <v>121</v>
      </c>
      <c r="J53" s="77" t="s">
        <v>210</v>
      </c>
      <c r="K53" s="82"/>
      <c r="L53" s="230"/>
      <c r="M53" s="230"/>
      <c r="N53" s="233"/>
      <c r="O53" s="233"/>
    </row>
    <row r="54" spans="1:15" s="94" customFormat="1" ht="18">
      <c r="A54" s="230" t="s">
        <v>204</v>
      </c>
      <c r="B54" s="230"/>
      <c r="C54" s="230"/>
      <c r="D54" s="230"/>
      <c r="E54" s="230"/>
      <c r="F54" s="230"/>
      <c r="G54" s="230"/>
      <c r="H54" s="230"/>
      <c r="I54" s="40" t="s">
        <v>123</v>
      </c>
      <c r="J54" s="77" t="s">
        <v>210</v>
      </c>
      <c r="K54" s="82"/>
      <c r="L54" s="230"/>
      <c r="M54" s="230"/>
      <c r="N54" s="233"/>
      <c r="O54" s="233"/>
    </row>
    <row r="55" spans="1:15" s="94" customFormat="1" ht="20.25" customHeight="1">
      <c r="A55" s="230" t="s">
        <v>211</v>
      </c>
      <c r="B55" s="230"/>
      <c r="C55" s="230"/>
      <c r="D55" s="230"/>
      <c r="E55" s="230"/>
      <c r="F55" s="230"/>
      <c r="G55" s="230"/>
      <c r="H55" s="230"/>
      <c r="I55" s="40" t="s">
        <v>125</v>
      </c>
      <c r="J55" s="77" t="s">
        <v>200</v>
      </c>
      <c r="K55" s="82"/>
      <c r="L55" s="230"/>
      <c r="M55" s="230"/>
      <c r="N55" s="233"/>
      <c r="O55" s="233"/>
    </row>
    <row r="56" spans="1:15" s="94" customFormat="1" ht="20.25" customHeight="1">
      <c r="A56" s="230" t="s">
        <v>212</v>
      </c>
      <c r="B56" s="230"/>
      <c r="C56" s="230"/>
      <c r="D56" s="230"/>
      <c r="E56" s="230"/>
      <c r="F56" s="230"/>
      <c r="G56" s="230"/>
      <c r="H56" s="230"/>
      <c r="I56" s="40" t="s">
        <v>127</v>
      </c>
      <c r="J56" s="77" t="s">
        <v>200</v>
      </c>
      <c r="K56" s="82"/>
      <c r="L56" s="230"/>
      <c r="M56" s="230"/>
      <c r="N56" s="233"/>
      <c r="O56" s="233"/>
    </row>
    <row r="57" spans="1:15" s="94" customFormat="1" ht="20.25" customHeight="1">
      <c r="A57" s="230" t="s">
        <v>213</v>
      </c>
      <c r="B57" s="230"/>
      <c r="C57" s="230"/>
      <c r="D57" s="230"/>
      <c r="E57" s="230"/>
      <c r="F57" s="230"/>
      <c r="G57" s="230"/>
      <c r="H57" s="230"/>
      <c r="I57" s="40" t="s">
        <v>129</v>
      </c>
      <c r="J57" s="77" t="s">
        <v>210</v>
      </c>
      <c r="K57" s="82"/>
      <c r="L57" s="230"/>
      <c r="M57" s="230"/>
      <c r="N57" s="233"/>
      <c r="O57" s="233"/>
    </row>
    <row r="58" spans="1:15" s="94" customFormat="1" ht="33.75" customHeight="1">
      <c r="A58" s="230" t="s">
        <v>214</v>
      </c>
      <c r="B58" s="230"/>
      <c r="C58" s="230"/>
      <c r="D58" s="230"/>
      <c r="E58" s="230"/>
      <c r="F58" s="230"/>
      <c r="G58" s="230"/>
      <c r="H58" s="230"/>
      <c r="I58" s="95" t="s">
        <v>131</v>
      </c>
      <c r="J58" s="96" t="s">
        <v>200</v>
      </c>
      <c r="K58" s="98"/>
      <c r="L58" s="238">
        <f>SUM(L59:M60)</f>
        <v>0</v>
      </c>
      <c r="M58" s="238"/>
      <c r="N58" s="235">
        <f>N59+N60</f>
        <v>0</v>
      </c>
      <c r="O58" s="235"/>
    </row>
    <row r="59" spans="1:15" s="94" customFormat="1" ht="15">
      <c r="A59" s="230" t="s">
        <v>215</v>
      </c>
      <c r="B59" s="230"/>
      <c r="C59" s="230"/>
      <c r="D59" s="230"/>
      <c r="E59" s="230"/>
      <c r="F59" s="230"/>
      <c r="G59" s="230"/>
      <c r="H59" s="230"/>
      <c r="I59" s="40" t="s">
        <v>133</v>
      </c>
      <c r="J59" s="77" t="s">
        <v>200</v>
      </c>
      <c r="K59" s="82"/>
      <c r="L59" s="230"/>
      <c r="M59" s="230"/>
      <c r="N59" s="233"/>
      <c r="O59" s="233"/>
    </row>
    <row r="60" spans="1:15" s="94" customFormat="1" ht="15">
      <c r="A60" s="230" t="s">
        <v>216</v>
      </c>
      <c r="B60" s="230"/>
      <c r="C60" s="230"/>
      <c r="D60" s="230"/>
      <c r="E60" s="230"/>
      <c r="F60" s="230"/>
      <c r="G60" s="230"/>
      <c r="H60" s="230"/>
      <c r="I60" s="40" t="s">
        <v>135</v>
      </c>
      <c r="J60" s="77" t="s">
        <v>200</v>
      </c>
      <c r="K60" s="82"/>
      <c r="L60" s="230"/>
      <c r="M60" s="230"/>
      <c r="N60" s="233"/>
      <c r="O60" s="233"/>
    </row>
    <row r="61" spans="1:15" s="94" customFormat="1" ht="31.5" customHeight="1">
      <c r="A61" s="230" t="s">
        <v>217</v>
      </c>
      <c r="B61" s="230"/>
      <c r="C61" s="230"/>
      <c r="D61" s="230"/>
      <c r="E61" s="230"/>
      <c r="F61" s="230"/>
      <c r="G61" s="230"/>
      <c r="H61" s="230"/>
      <c r="I61" s="40" t="s">
        <v>137</v>
      </c>
      <c r="J61" s="77" t="s">
        <v>206</v>
      </c>
      <c r="K61" s="82"/>
      <c r="L61" s="230"/>
      <c r="M61" s="230"/>
      <c r="N61" s="235">
        <f>N62+N63</f>
        <v>0</v>
      </c>
      <c r="O61" s="235"/>
    </row>
    <row r="62" spans="1:15" s="94" customFormat="1" ht="15">
      <c r="A62" s="230" t="s">
        <v>215</v>
      </c>
      <c r="B62" s="230"/>
      <c r="C62" s="230"/>
      <c r="D62" s="230"/>
      <c r="E62" s="230"/>
      <c r="F62" s="230"/>
      <c r="G62" s="230"/>
      <c r="H62" s="230"/>
      <c r="I62" s="40" t="s">
        <v>139</v>
      </c>
      <c r="J62" s="77" t="s">
        <v>206</v>
      </c>
      <c r="K62" s="82"/>
      <c r="L62" s="230"/>
      <c r="M62" s="230"/>
      <c r="N62" s="233"/>
      <c r="O62" s="233"/>
    </row>
    <row r="63" spans="1:15" s="94" customFormat="1" ht="15">
      <c r="A63" s="230" t="s">
        <v>216</v>
      </c>
      <c r="B63" s="230"/>
      <c r="C63" s="230"/>
      <c r="D63" s="230"/>
      <c r="E63" s="230"/>
      <c r="F63" s="230"/>
      <c r="G63" s="230"/>
      <c r="H63" s="230"/>
      <c r="I63" s="40" t="s">
        <v>141</v>
      </c>
      <c r="J63" s="77" t="s">
        <v>206</v>
      </c>
      <c r="K63" s="82"/>
      <c r="L63" s="230"/>
      <c r="M63" s="230"/>
      <c r="N63" s="233"/>
      <c r="O63" s="233"/>
    </row>
    <row r="64" spans="1:15" s="94" customFormat="1" ht="30" customHeight="1">
      <c r="A64" s="230" t="s">
        <v>218</v>
      </c>
      <c r="B64" s="230"/>
      <c r="C64" s="230"/>
      <c r="D64" s="230"/>
      <c r="E64" s="230"/>
      <c r="F64" s="230"/>
      <c r="G64" s="230"/>
      <c r="H64" s="230"/>
      <c r="I64" s="95" t="s">
        <v>143</v>
      </c>
      <c r="J64" s="96" t="s">
        <v>210</v>
      </c>
      <c r="K64" s="98"/>
      <c r="L64" s="234">
        <f>SUM(L65:M66)</f>
        <v>0</v>
      </c>
      <c r="M64" s="234"/>
      <c r="N64" s="235">
        <f>N65+N66</f>
        <v>0</v>
      </c>
      <c r="O64" s="235"/>
    </row>
    <row r="65" spans="1:15" s="94" customFormat="1" ht="18">
      <c r="A65" s="230" t="s">
        <v>215</v>
      </c>
      <c r="B65" s="230"/>
      <c r="C65" s="230"/>
      <c r="D65" s="230"/>
      <c r="E65" s="230"/>
      <c r="F65" s="230"/>
      <c r="G65" s="230"/>
      <c r="H65" s="230"/>
      <c r="I65" s="40" t="s">
        <v>145</v>
      </c>
      <c r="J65" s="77" t="s">
        <v>210</v>
      </c>
      <c r="K65" s="82"/>
      <c r="L65" s="230"/>
      <c r="M65" s="230"/>
      <c r="N65" s="233"/>
      <c r="O65" s="233"/>
    </row>
    <row r="66" spans="1:15" s="94" customFormat="1" ht="18">
      <c r="A66" s="230" t="s">
        <v>216</v>
      </c>
      <c r="B66" s="230"/>
      <c r="C66" s="230"/>
      <c r="D66" s="230"/>
      <c r="E66" s="230"/>
      <c r="F66" s="230"/>
      <c r="G66" s="230"/>
      <c r="H66" s="230"/>
      <c r="I66" s="40" t="s">
        <v>147</v>
      </c>
      <c r="J66" s="77" t="s">
        <v>210</v>
      </c>
      <c r="K66" s="82"/>
      <c r="L66" s="230"/>
      <c r="M66" s="230"/>
      <c r="N66" s="233"/>
      <c r="O66" s="233"/>
    </row>
    <row r="67" spans="1:15" s="94" customFormat="1" ht="15.75" customHeight="1">
      <c r="A67" s="230" t="s">
        <v>219</v>
      </c>
      <c r="B67" s="230"/>
      <c r="C67" s="230"/>
      <c r="D67" s="230"/>
      <c r="E67" s="230"/>
      <c r="F67" s="230"/>
      <c r="G67" s="230"/>
      <c r="H67" s="230"/>
      <c r="I67" s="40" t="s">
        <v>149</v>
      </c>
      <c r="J67" s="77" t="s">
        <v>200</v>
      </c>
      <c r="K67" s="82"/>
      <c r="L67" s="230"/>
      <c r="M67" s="230"/>
      <c r="N67" s="233"/>
      <c r="O67" s="233"/>
    </row>
    <row r="68" spans="1:15" s="94" customFormat="1" ht="35.25" customHeight="1">
      <c r="A68" s="230" t="s">
        <v>220</v>
      </c>
      <c r="B68" s="230"/>
      <c r="C68" s="230"/>
      <c r="D68" s="230"/>
      <c r="E68" s="230"/>
      <c r="F68" s="230"/>
      <c r="G68" s="230"/>
      <c r="H68" s="230"/>
      <c r="I68" s="40" t="s">
        <v>151</v>
      </c>
      <c r="J68" s="77" t="s">
        <v>200</v>
      </c>
      <c r="K68" s="82"/>
      <c r="L68" s="230"/>
      <c r="M68" s="230"/>
      <c r="N68" s="233"/>
      <c r="O68" s="233"/>
    </row>
    <row r="69" spans="1:15" s="94" customFormat="1" ht="17.25" customHeight="1">
      <c r="A69" s="230" t="s">
        <v>221</v>
      </c>
      <c r="B69" s="230"/>
      <c r="C69" s="230"/>
      <c r="D69" s="230"/>
      <c r="E69" s="230"/>
      <c r="F69" s="230"/>
      <c r="G69" s="230"/>
      <c r="H69" s="230"/>
      <c r="I69" s="40" t="s">
        <v>153</v>
      </c>
      <c r="J69" s="77" t="s">
        <v>206</v>
      </c>
      <c r="K69" s="82"/>
      <c r="L69" s="230"/>
      <c r="M69" s="230"/>
      <c r="N69" s="233"/>
      <c r="O69" s="233"/>
    </row>
    <row r="70" spans="1:15" s="94" customFormat="1" ht="29.25" customHeight="1">
      <c r="A70" s="230" t="s">
        <v>222</v>
      </c>
      <c r="B70" s="230"/>
      <c r="C70" s="230"/>
      <c r="D70" s="230"/>
      <c r="E70" s="230"/>
      <c r="F70" s="230"/>
      <c r="G70" s="230"/>
      <c r="H70" s="230"/>
      <c r="I70" s="40" t="s">
        <v>155</v>
      </c>
      <c r="J70" s="77" t="s">
        <v>206</v>
      </c>
      <c r="K70" s="82"/>
      <c r="L70" s="230"/>
      <c r="M70" s="230"/>
      <c r="N70" s="233"/>
      <c r="O70" s="233"/>
    </row>
    <row r="71" spans="1:15" s="94" customFormat="1" ht="30" customHeight="1">
      <c r="A71" s="230" t="s">
        <v>223</v>
      </c>
      <c r="B71" s="230"/>
      <c r="C71" s="230"/>
      <c r="D71" s="230"/>
      <c r="E71" s="230"/>
      <c r="F71" s="230"/>
      <c r="G71" s="230"/>
      <c r="H71" s="230"/>
      <c r="I71" s="95" t="s">
        <v>224</v>
      </c>
      <c r="J71" s="96" t="s">
        <v>206</v>
      </c>
      <c r="K71" s="98"/>
      <c r="L71" s="234">
        <f>SUM(L72:M74)</f>
        <v>0</v>
      </c>
      <c r="M71" s="234"/>
      <c r="N71" s="233">
        <f>N72+N73+N74</f>
        <v>0</v>
      </c>
      <c r="O71" s="233"/>
    </row>
    <row r="72" spans="1:15" s="94" customFormat="1" ht="15">
      <c r="A72" s="230" t="s">
        <v>225</v>
      </c>
      <c r="B72" s="230"/>
      <c r="C72" s="230"/>
      <c r="D72" s="230"/>
      <c r="E72" s="230"/>
      <c r="F72" s="230"/>
      <c r="G72" s="230"/>
      <c r="H72" s="230"/>
      <c r="I72" s="40" t="s">
        <v>226</v>
      </c>
      <c r="J72" s="77" t="s">
        <v>206</v>
      </c>
      <c r="K72" s="82"/>
      <c r="L72" s="230"/>
      <c r="M72" s="230"/>
      <c r="N72" s="233"/>
      <c r="O72" s="233"/>
    </row>
    <row r="73" spans="1:15" s="94" customFormat="1" ht="15">
      <c r="A73" s="230" t="s">
        <v>227</v>
      </c>
      <c r="B73" s="230"/>
      <c r="C73" s="230"/>
      <c r="D73" s="230"/>
      <c r="E73" s="230"/>
      <c r="F73" s="230"/>
      <c r="G73" s="230"/>
      <c r="H73" s="230"/>
      <c r="I73" s="40" t="s">
        <v>228</v>
      </c>
      <c r="J73" s="77" t="s">
        <v>206</v>
      </c>
      <c r="K73" s="82"/>
      <c r="L73" s="230"/>
      <c r="M73" s="230"/>
      <c r="N73" s="233"/>
      <c r="O73" s="233"/>
    </row>
    <row r="74" spans="1:15" s="94" customFormat="1" ht="18" customHeight="1">
      <c r="A74" s="230" t="s">
        <v>229</v>
      </c>
      <c r="B74" s="230"/>
      <c r="C74" s="230"/>
      <c r="D74" s="230"/>
      <c r="E74" s="230"/>
      <c r="F74" s="230"/>
      <c r="G74" s="230"/>
      <c r="H74" s="230"/>
      <c r="I74" s="40" t="s">
        <v>230</v>
      </c>
      <c r="J74" s="77" t="s">
        <v>206</v>
      </c>
      <c r="K74" s="82"/>
      <c r="L74" s="230"/>
      <c r="M74" s="230"/>
      <c r="N74" s="233"/>
      <c r="O74" s="233"/>
    </row>
    <row r="75" spans="1:15" s="94" customFormat="1" ht="18" customHeight="1">
      <c r="A75" s="230" t="s">
        <v>231</v>
      </c>
      <c r="B75" s="230"/>
      <c r="C75" s="230"/>
      <c r="D75" s="230"/>
      <c r="E75" s="230"/>
      <c r="F75" s="230"/>
      <c r="G75" s="230"/>
      <c r="H75" s="230"/>
      <c r="I75" s="40" t="s">
        <v>232</v>
      </c>
      <c r="J75" s="77" t="s">
        <v>206</v>
      </c>
      <c r="K75" s="82"/>
      <c r="L75" s="230"/>
      <c r="M75" s="230"/>
      <c r="N75" s="233"/>
      <c r="O75" s="233"/>
    </row>
    <row r="76" spans="1:15" s="94" customFormat="1" ht="18" customHeight="1">
      <c r="A76" s="230" t="s">
        <v>233</v>
      </c>
      <c r="B76" s="230"/>
      <c r="C76" s="230"/>
      <c r="D76" s="230"/>
      <c r="E76" s="230"/>
      <c r="F76" s="230"/>
      <c r="G76" s="230"/>
      <c r="H76" s="230"/>
      <c r="I76" s="40" t="s">
        <v>234</v>
      </c>
      <c r="J76" s="77" t="s">
        <v>210</v>
      </c>
      <c r="K76" s="82"/>
      <c r="L76" s="230"/>
      <c r="M76" s="230"/>
      <c r="N76" s="233"/>
      <c r="O76" s="233"/>
    </row>
    <row r="77" spans="1:15" s="94" customFormat="1" ht="30.75" customHeight="1">
      <c r="A77" s="230" t="s">
        <v>235</v>
      </c>
      <c r="B77" s="230"/>
      <c r="C77" s="230"/>
      <c r="D77" s="230"/>
      <c r="E77" s="230"/>
      <c r="F77" s="230"/>
      <c r="G77" s="230"/>
      <c r="H77" s="230"/>
      <c r="I77" s="40" t="s">
        <v>236</v>
      </c>
      <c r="J77" s="77" t="s">
        <v>206</v>
      </c>
      <c r="K77" s="82"/>
      <c r="L77" s="230"/>
      <c r="M77" s="230"/>
      <c r="N77" s="233"/>
      <c r="O77" s="233"/>
    </row>
    <row r="78" spans="1:15" s="94" customFormat="1" ht="27.75" customHeight="1">
      <c r="A78" s="230" t="s">
        <v>237</v>
      </c>
      <c r="B78" s="230"/>
      <c r="C78" s="230"/>
      <c r="D78" s="230"/>
      <c r="E78" s="230"/>
      <c r="F78" s="230"/>
      <c r="G78" s="230"/>
      <c r="H78" s="230"/>
      <c r="I78" s="40" t="s">
        <v>238</v>
      </c>
      <c r="J78" s="77" t="s">
        <v>206</v>
      </c>
      <c r="K78" s="82"/>
      <c r="L78" s="230"/>
      <c r="M78" s="230"/>
      <c r="N78" s="233"/>
      <c r="O78" s="233"/>
    </row>
    <row r="79" spans="1:15" s="94" customFormat="1" ht="33" customHeight="1">
      <c r="A79" s="230" t="s">
        <v>239</v>
      </c>
      <c r="B79" s="230"/>
      <c r="C79" s="230"/>
      <c r="D79" s="230"/>
      <c r="E79" s="230"/>
      <c r="F79" s="230"/>
      <c r="G79" s="230"/>
      <c r="H79" s="230"/>
      <c r="I79" s="40" t="s">
        <v>240</v>
      </c>
      <c r="J79" s="77" t="s">
        <v>200</v>
      </c>
      <c r="K79" s="82"/>
      <c r="L79" s="230"/>
      <c r="M79" s="230"/>
      <c r="N79" s="233"/>
      <c r="O79" s="233"/>
    </row>
    <row r="80" spans="1:15" s="94" customFormat="1" ht="21" customHeight="1">
      <c r="A80" s="230" t="s">
        <v>241</v>
      </c>
      <c r="B80" s="230"/>
      <c r="C80" s="230"/>
      <c r="D80" s="230"/>
      <c r="E80" s="230"/>
      <c r="F80" s="230"/>
      <c r="G80" s="230"/>
      <c r="H80" s="230"/>
      <c r="I80" s="40" t="s">
        <v>242</v>
      </c>
      <c r="J80" s="77" t="s">
        <v>200</v>
      </c>
      <c r="K80" s="82"/>
      <c r="L80" s="230"/>
      <c r="M80" s="230"/>
      <c r="N80" s="233"/>
      <c r="O80" s="233"/>
    </row>
    <row r="81" spans="1:15" s="94" customFormat="1" ht="33" customHeight="1">
      <c r="A81" s="230" t="s">
        <v>243</v>
      </c>
      <c r="B81" s="230"/>
      <c r="C81" s="230"/>
      <c r="D81" s="230"/>
      <c r="E81" s="230"/>
      <c r="F81" s="230"/>
      <c r="G81" s="230"/>
      <c r="H81" s="230"/>
      <c r="I81" s="40" t="s">
        <v>244</v>
      </c>
      <c r="J81" s="77" t="s">
        <v>200</v>
      </c>
      <c r="K81" s="82"/>
      <c r="L81" s="230"/>
      <c r="M81" s="230"/>
      <c r="N81" s="233"/>
      <c r="O81" s="233"/>
    </row>
    <row r="82" spans="1:15" s="94" customFormat="1" ht="15">
      <c r="A82" s="230" t="s">
        <v>245</v>
      </c>
      <c r="B82" s="230"/>
      <c r="C82" s="230"/>
      <c r="D82" s="230"/>
      <c r="E82" s="230"/>
      <c r="F82" s="230"/>
      <c r="G82" s="230"/>
      <c r="H82" s="230"/>
      <c r="I82" s="40" t="s">
        <v>246</v>
      </c>
      <c r="J82" s="77" t="s">
        <v>200</v>
      </c>
      <c r="K82" s="82"/>
      <c r="L82" s="230"/>
      <c r="M82" s="230"/>
      <c r="N82" s="233"/>
      <c r="O82" s="233"/>
    </row>
    <row r="83" spans="1:15" s="94" customFormat="1" ht="15">
      <c r="A83" s="236" t="s">
        <v>247</v>
      </c>
      <c r="B83" s="236"/>
      <c r="C83" s="236"/>
      <c r="D83" s="236"/>
      <c r="E83" s="236"/>
      <c r="F83" s="236"/>
      <c r="G83" s="236"/>
      <c r="H83" s="236"/>
      <c r="I83" s="40" t="s">
        <v>248</v>
      </c>
      <c r="J83" s="77" t="s">
        <v>206</v>
      </c>
      <c r="K83" s="99"/>
      <c r="L83" s="236"/>
      <c r="M83" s="236"/>
      <c r="N83" s="233"/>
      <c r="O83" s="233"/>
    </row>
    <row r="84" spans="1:15" s="94" customFormat="1" ht="18" customHeight="1">
      <c r="A84" s="230" t="s">
        <v>249</v>
      </c>
      <c r="B84" s="230"/>
      <c r="C84" s="230"/>
      <c r="D84" s="230"/>
      <c r="E84" s="230"/>
      <c r="F84" s="230"/>
      <c r="G84" s="230"/>
      <c r="H84" s="230"/>
      <c r="I84" s="40" t="s">
        <v>250</v>
      </c>
      <c r="J84" s="77" t="s">
        <v>206</v>
      </c>
      <c r="K84" s="82"/>
      <c r="L84" s="230"/>
      <c r="M84" s="230"/>
      <c r="N84" s="233"/>
      <c r="O84" s="233"/>
    </row>
    <row r="85" spans="1:15" s="94" customFormat="1" ht="21" customHeight="1">
      <c r="A85" s="230" t="s">
        <v>251</v>
      </c>
      <c r="B85" s="230"/>
      <c r="C85" s="230"/>
      <c r="D85" s="230"/>
      <c r="E85" s="230"/>
      <c r="F85" s="230"/>
      <c r="G85" s="230"/>
      <c r="H85" s="230"/>
      <c r="I85" s="40" t="s">
        <v>252</v>
      </c>
      <c r="J85" s="77" t="s">
        <v>253</v>
      </c>
      <c r="K85" s="82"/>
      <c r="L85" s="230"/>
      <c r="M85" s="230"/>
      <c r="N85" s="233"/>
      <c r="O85" s="233"/>
    </row>
    <row r="86" spans="1:15" s="94" customFormat="1" ht="32.25" customHeight="1">
      <c r="A86" s="230" t="s">
        <v>254</v>
      </c>
      <c r="B86" s="230"/>
      <c r="C86" s="230"/>
      <c r="D86" s="230"/>
      <c r="E86" s="230"/>
      <c r="F86" s="230"/>
      <c r="G86" s="230"/>
      <c r="H86" s="230"/>
      <c r="I86" s="40" t="s">
        <v>255</v>
      </c>
      <c r="J86" s="77" t="s">
        <v>210</v>
      </c>
      <c r="K86" s="82"/>
      <c r="L86" s="230"/>
      <c r="M86" s="230"/>
      <c r="N86" s="233"/>
      <c r="O86" s="233"/>
    </row>
    <row r="87" spans="1:15" s="94" customFormat="1" ht="38.25" customHeight="1">
      <c r="A87" s="230" t="s">
        <v>256</v>
      </c>
      <c r="B87" s="230"/>
      <c r="C87" s="230"/>
      <c r="D87" s="230"/>
      <c r="E87" s="230"/>
      <c r="F87" s="230"/>
      <c r="G87" s="230"/>
      <c r="H87" s="230"/>
      <c r="I87" s="40" t="s">
        <v>257</v>
      </c>
      <c r="J87" s="77" t="s">
        <v>206</v>
      </c>
      <c r="K87" s="82"/>
      <c r="L87" s="230"/>
      <c r="M87" s="230"/>
      <c r="N87" s="233"/>
      <c r="O87" s="233"/>
    </row>
    <row r="88" spans="1:15" s="94" customFormat="1" ht="32.25" customHeight="1">
      <c r="A88" s="230" t="s">
        <v>258</v>
      </c>
      <c r="B88" s="230"/>
      <c r="C88" s="230"/>
      <c r="D88" s="230"/>
      <c r="E88" s="230"/>
      <c r="F88" s="230"/>
      <c r="G88" s="230"/>
      <c r="H88" s="230"/>
      <c r="I88" s="40" t="s">
        <v>259</v>
      </c>
      <c r="J88" s="77" t="s">
        <v>206</v>
      </c>
      <c r="K88" s="82"/>
      <c r="L88" s="230"/>
      <c r="M88" s="230"/>
      <c r="N88" s="233"/>
      <c r="O88" s="233"/>
    </row>
    <row r="89" spans="1:15" s="94" customFormat="1" ht="35.25" customHeight="1">
      <c r="A89" s="230" t="s">
        <v>260</v>
      </c>
      <c r="B89" s="230"/>
      <c r="C89" s="230"/>
      <c r="D89" s="230"/>
      <c r="E89" s="230"/>
      <c r="F89" s="230"/>
      <c r="G89" s="230"/>
      <c r="H89" s="230"/>
      <c r="I89" s="40" t="s">
        <v>261</v>
      </c>
      <c r="J89" s="77" t="s">
        <v>206</v>
      </c>
      <c r="K89" s="82"/>
      <c r="L89" s="230"/>
      <c r="M89" s="230"/>
      <c r="N89" s="233"/>
      <c r="O89" s="233"/>
    </row>
    <row r="90" spans="1:15" s="94" customFormat="1" ht="15">
      <c r="A90" s="230" t="s">
        <v>262</v>
      </c>
      <c r="B90" s="230"/>
      <c r="C90" s="230"/>
      <c r="D90" s="230"/>
      <c r="E90" s="230"/>
      <c r="F90" s="230"/>
      <c r="G90" s="230"/>
      <c r="H90" s="230"/>
      <c r="I90" s="40" t="s">
        <v>263</v>
      </c>
      <c r="J90" s="77" t="s">
        <v>206</v>
      </c>
      <c r="K90" s="82"/>
      <c r="L90" s="230"/>
      <c r="M90" s="230"/>
      <c r="N90" s="233"/>
      <c r="O90" s="233"/>
    </row>
    <row r="91" spans="1:15" s="94" customFormat="1" ht="33" customHeight="1">
      <c r="A91" s="230" t="s">
        <v>264</v>
      </c>
      <c r="B91" s="230"/>
      <c r="C91" s="230"/>
      <c r="D91" s="230"/>
      <c r="E91" s="230"/>
      <c r="F91" s="230"/>
      <c r="G91" s="230"/>
      <c r="H91" s="230"/>
      <c r="I91" s="40" t="s">
        <v>265</v>
      </c>
      <c r="J91" s="77" t="s">
        <v>206</v>
      </c>
      <c r="K91" s="82"/>
      <c r="L91" s="230"/>
      <c r="M91" s="230"/>
      <c r="N91" s="233"/>
      <c r="O91" s="233"/>
    </row>
    <row r="92" spans="1:15" s="94" customFormat="1" ht="32.25" customHeight="1">
      <c r="A92" s="230" t="s">
        <v>266</v>
      </c>
      <c r="B92" s="230"/>
      <c r="C92" s="230"/>
      <c r="D92" s="230"/>
      <c r="E92" s="230"/>
      <c r="F92" s="230"/>
      <c r="G92" s="230"/>
      <c r="H92" s="230"/>
      <c r="I92" s="40" t="s">
        <v>267</v>
      </c>
      <c r="J92" s="77" t="s">
        <v>200</v>
      </c>
      <c r="K92" s="82"/>
      <c r="L92" s="230"/>
      <c r="M92" s="230"/>
      <c r="N92" s="233"/>
      <c r="O92" s="233"/>
    </row>
    <row r="93" spans="1:15" s="94" customFormat="1" ht="35.25" customHeight="1">
      <c r="A93" s="230" t="s">
        <v>268</v>
      </c>
      <c r="B93" s="230"/>
      <c r="C93" s="230"/>
      <c r="D93" s="230"/>
      <c r="E93" s="230"/>
      <c r="F93" s="230"/>
      <c r="G93" s="230"/>
      <c r="H93" s="230"/>
      <c r="I93" s="40" t="s">
        <v>269</v>
      </c>
      <c r="J93" s="77" t="s">
        <v>200</v>
      </c>
      <c r="K93" s="82"/>
      <c r="L93" s="230"/>
      <c r="M93" s="230"/>
      <c r="N93" s="233"/>
      <c r="O93" s="233"/>
    </row>
    <row r="94" spans="1:15" s="94" customFormat="1" ht="33.75" customHeight="1">
      <c r="A94" s="230" t="s">
        <v>270</v>
      </c>
      <c r="B94" s="230"/>
      <c r="C94" s="230"/>
      <c r="D94" s="230"/>
      <c r="E94" s="230"/>
      <c r="F94" s="230"/>
      <c r="G94" s="230"/>
      <c r="H94" s="230"/>
      <c r="I94" s="40" t="s">
        <v>271</v>
      </c>
      <c r="J94" s="77" t="s">
        <v>200</v>
      </c>
      <c r="K94" s="82"/>
      <c r="L94" s="230"/>
      <c r="M94" s="230"/>
      <c r="N94" s="233"/>
      <c r="O94" s="233"/>
    </row>
    <row r="95" spans="1:15" s="94" customFormat="1" ht="15">
      <c r="A95" s="230" t="s">
        <v>272</v>
      </c>
      <c r="B95" s="230"/>
      <c r="C95" s="230"/>
      <c r="D95" s="230"/>
      <c r="E95" s="230"/>
      <c r="F95" s="230"/>
      <c r="G95" s="230"/>
      <c r="H95" s="230"/>
      <c r="I95" s="40" t="s">
        <v>273</v>
      </c>
      <c r="J95" s="77" t="s">
        <v>200</v>
      </c>
      <c r="K95" s="82"/>
      <c r="L95" s="230"/>
      <c r="M95" s="230"/>
      <c r="N95" s="233"/>
      <c r="O95" s="233"/>
    </row>
    <row r="96" spans="1:15" s="94" customFormat="1" ht="21.75" customHeight="1">
      <c r="A96" s="230" t="s">
        <v>274</v>
      </c>
      <c r="B96" s="230"/>
      <c r="C96" s="230"/>
      <c r="D96" s="230"/>
      <c r="E96" s="230"/>
      <c r="F96" s="230"/>
      <c r="G96" s="230"/>
      <c r="H96" s="230"/>
      <c r="I96" s="40" t="s">
        <v>275</v>
      </c>
      <c r="J96" s="77" t="s">
        <v>180</v>
      </c>
      <c r="K96" s="82"/>
      <c r="L96" s="230"/>
      <c r="M96" s="230"/>
      <c r="N96" s="233"/>
      <c r="O96" s="233"/>
    </row>
    <row r="97" spans="1:15" s="94" customFormat="1" ht="21" customHeight="1">
      <c r="A97" s="230" t="s">
        <v>276</v>
      </c>
      <c r="B97" s="230"/>
      <c r="C97" s="230"/>
      <c r="D97" s="230"/>
      <c r="E97" s="230"/>
      <c r="F97" s="230"/>
      <c r="G97" s="230"/>
      <c r="H97" s="230"/>
      <c r="I97" s="40" t="s">
        <v>277</v>
      </c>
      <c r="J97" s="77" t="s">
        <v>206</v>
      </c>
      <c r="K97" s="82"/>
      <c r="L97" s="230"/>
      <c r="M97" s="230"/>
      <c r="N97" s="233"/>
      <c r="O97" s="233"/>
    </row>
    <row r="98" spans="1:15" s="94" customFormat="1" ht="15" customHeight="1">
      <c r="A98" s="230" t="s">
        <v>278</v>
      </c>
      <c r="B98" s="230"/>
      <c r="C98" s="230"/>
      <c r="D98" s="230"/>
      <c r="E98" s="230"/>
      <c r="F98" s="230"/>
      <c r="G98" s="230"/>
      <c r="H98" s="230"/>
      <c r="I98" s="40" t="s">
        <v>279</v>
      </c>
      <c r="J98" s="77" t="s">
        <v>200</v>
      </c>
      <c r="K98" s="82"/>
      <c r="L98" s="230"/>
      <c r="M98" s="230"/>
      <c r="N98" s="233"/>
      <c r="O98" s="233"/>
    </row>
    <row r="99" spans="1:15" s="94" customFormat="1" ht="20.25" customHeight="1">
      <c r="A99" s="230" t="s">
        <v>280</v>
      </c>
      <c r="B99" s="230"/>
      <c r="C99" s="230"/>
      <c r="D99" s="230"/>
      <c r="E99" s="230"/>
      <c r="F99" s="230"/>
      <c r="G99" s="230"/>
      <c r="H99" s="230"/>
      <c r="I99" s="40" t="s">
        <v>281</v>
      </c>
      <c r="J99" s="77" t="s">
        <v>200</v>
      </c>
      <c r="K99" s="82"/>
      <c r="L99" s="230"/>
      <c r="M99" s="230"/>
      <c r="N99" s="233"/>
      <c r="O99" s="233"/>
    </row>
    <row r="100" spans="1:15" s="94" customFormat="1" ht="20.25" customHeight="1">
      <c r="A100" s="230" t="s">
        <v>282</v>
      </c>
      <c r="B100" s="230"/>
      <c r="C100" s="230"/>
      <c r="D100" s="230"/>
      <c r="E100" s="230"/>
      <c r="F100" s="230"/>
      <c r="G100" s="230"/>
      <c r="H100" s="230"/>
      <c r="I100" s="40" t="s">
        <v>283</v>
      </c>
      <c r="J100" s="77" t="s">
        <v>200</v>
      </c>
      <c r="K100" s="82"/>
      <c r="L100" s="230"/>
      <c r="M100" s="230"/>
      <c r="N100" s="233"/>
      <c r="O100" s="233"/>
    </row>
    <row r="101" spans="1:15" s="94" customFormat="1" ht="20.25" customHeight="1">
      <c r="A101" s="230" t="s">
        <v>284</v>
      </c>
      <c r="B101" s="230"/>
      <c r="C101" s="230"/>
      <c r="D101" s="230"/>
      <c r="E101" s="230"/>
      <c r="F101" s="230"/>
      <c r="G101" s="230"/>
      <c r="H101" s="230"/>
      <c r="I101" s="40" t="s">
        <v>285</v>
      </c>
      <c r="J101" s="77" t="s">
        <v>180</v>
      </c>
      <c r="K101" s="82"/>
      <c r="L101" s="230"/>
      <c r="M101" s="230"/>
      <c r="N101" s="233"/>
      <c r="O101" s="233"/>
    </row>
    <row r="102" spans="1:15" s="94" customFormat="1" ht="29.25" customHeight="1">
      <c r="A102" s="230" t="s">
        <v>286</v>
      </c>
      <c r="B102" s="230"/>
      <c r="C102" s="230"/>
      <c r="D102" s="230"/>
      <c r="E102" s="230"/>
      <c r="F102" s="230"/>
      <c r="G102" s="230"/>
      <c r="H102" s="230"/>
      <c r="I102" s="95" t="s">
        <v>287</v>
      </c>
      <c r="J102" s="96" t="s">
        <v>180</v>
      </c>
      <c r="K102" s="98"/>
      <c r="L102" s="234">
        <f>SUM(L103:M104)</f>
        <v>0</v>
      </c>
      <c r="M102" s="234"/>
      <c r="N102" s="235">
        <f>N103+N104</f>
        <v>0</v>
      </c>
      <c r="O102" s="235"/>
    </row>
    <row r="103" spans="1:15" s="94" customFormat="1" ht="15">
      <c r="A103" s="230" t="s">
        <v>288</v>
      </c>
      <c r="B103" s="230"/>
      <c r="C103" s="230"/>
      <c r="D103" s="230"/>
      <c r="E103" s="230"/>
      <c r="F103" s="230"/>
      <c r="G103" s="230"/>
      <c r="H103" s="230"/>
      <c r="I103" s="40" t="s">
        <v>289</v>
      </c>
      <c r="J103" s="77" t="s">
        <v>180</v>
      </c>
      <c r="K103" s="82"/>
      <c r="L103" s="230"/>
      <c r="M103" s="230"/>
      <c r="N103" s="233"/>
      <c r="O103" s="233"/>
    </row>
    <row r="104" spans="1:15" s="94" customFormat="1" ht="15">
      <c r="A104" s="230" t="s">
        <v>290</v>
      </c>
      <c r="B104" s="230"/>
      <c r="C104" s="230"/>
      <c r="D104" s="230"/>
      <c r="E104" s="230"/>
      <c r="F104" s="230"/>
      <c r="G104" s="230"/>
      <c r="H104" s="230"/>
      <c r="I104" s="40" t="s">
        <v>291</v>
      </c>
      <c r="J104" s="77" t="s">
        <v>180</v>
      </c>
      <c r="K104" s="82"/>
      <c r="L104" s="230"/>
      <c r="M104" s="230"/>
      <c r="N104" s="233"/>
      <c r="O104" s="233"/>
    </row>
    <row r="105" spans="1:15" s="94" customFormat="1" ht="42.75" customHeight="1">
      <c r="A105" s="230" t="s">
        <v>292</v>
      </c>
      <c r="B105" s="230"/>
      <c r="C105" s="230"/>
      <c r="D105" s="230"/>
      <c r="E105" s="230"/>
      <c r="F105" s="230"/>
      <c r="G105" s="230"/>
      <c r="H105" s="230"/>
      <c r="I105" s="95" t="s">
        <v>293</v>
      </c>
      <c r="J105" s="96" t="s">
        <v>180</v>
      </c>
      <c r="K105" s="98"/>
      <c r="L105" s="234">
        <f>SUM(L106:M107)</f>
        <v>0</v>
      </c>
      <c r="M105" s="234"/>
      <c r="N105" s="235">
        <f>N106+N107</f>
        <v>0</v>
      </c>
      <c r="O105" s="235"/>
    </row>
    <row r="106" spans="1:15" s="94" customFormat="1" ht="15">
      <c r="A106" s="230" t="s">
        <v>288</v>
      </c>
      <c r="B106" s="230"/>
      <c r="C106" s="230"/>
      <c r="D106" s="230"/>
      <c r="E106" s="230"/>
      <c r="F106" s="230"/>
      <c r="G106" s="230"/>
      <c r="H106" s="230"/>
      <c r="I106" s="40" t="s">
        <v>294</v>
      </c>
      <c r="J106" s="77" t="s">
        <v>180</v>
      </c>
      <c r="K106" s="82"/>
      <c r="L106" s="225"/>
      <c r="M106" s="225"/>
      <c r="N106" s="233"/>
      <c r="O106" s="233"/>
    </row>
    <row r="107" spans="1:15" s="94" customFormat="1" ht="15">
      <c r="A107" s="230" t="s">
        <v>290</v>
      </c>
      <c r="B107" s="230"/>
      <c r="C107" s="230"/>
      <c r="D107" s="230"/>
      <c r="E107" s="230"/>
      <c r="F107" s="230"/>
      <c r="G107" s="230"/>
      <c r="H107" s="230"/>
      <c r="I107" s="40" t="s">
        <v>295</v>
      </c>
      <c r="J107" s="77" t="s">
        <v>180</v>
      </c>
      <c r="K107" s="82"/>
      <c r="L107" s="225"/>
      <c r="M107" s="225"/>
      <c r="N107" s="233"/>
      <c r="O107" s="233"/>
    </row>
    <row r="108" spans="1:15" s="94" customFormat="1" ht="33" customHeight="1">
      <c r="A108" s="230" t="s">
        <v>296</v>
      </c>
      <c r="B108" s="230"/>
      <c r="C108" s="230"/>
      <c r="D108" s="230"/>
      <c r="E108" s="230"/>
      <c r="F108" s="230"/>
      <c r="G108" s="230"/>
      <c r="H108" s="230"/>
      <c r="I108" s="95" t="s">
        <v>297</v>
      </c>
      <c r="J108" s="96" t="s">
        <v>197</v>
      </c>
      <c r="K108" s="98"/>
      <c r="L108" s="234">
        <f>SUM(L109:M110)</f>
        <v>0</v>
      </c>
      <c r="M108" s="234"/>
      <c r="N108" s="235">
        <f>N109+N110</f>
        <v>0</v>
      </c>
      <c r="O108" s="235"/>
    </row>
    <row r="109" spans="1:15" s="94" customFormat="1" ht="18" customHeight="1">
      <c r="A109" s="230" t="s">
        <v>288</v>
      </c>
      <c r="B109" s="230"/>
      <c r="C109" s="230"/>
      <c r="D109" s="230"/>
      <c r="E109" s="230"/>
      <c r="F109" s="230"/>
      <c r="G109" s="230"/>
      <c r="H109" s="230"/>
      <c r="I109" s="40" t="s">
        <v>298</v>
      </c>
      <c r="J109" s="77" t="s">
        <v>197</v>
      </c>
      <c r="K109" s="82"/>
      <c r="L109" s="225"/>
      <c r="M109" s="225"/>
      <c r="N109" s="233"/>
      <c r="O109" s="233"/>
    </row>
    <row r="110" spans="1:15" s="94" customFormat="1" ht="18" customHeight="1">
      <c r="A110" s="230" t="s">
        <v>290</v>
      </c>
      <c r="B110" s="230"/>
      <c r="C110" s="230"/>
      <c r="D110" s="230"/>
      <c r="E110" s="230"/>
      <c r="F110" s="230"/>
      <c r="G110" s="230"/>
      <c r="H110" s="230"/>
      <c r="I110" s="40" t="s">
        <v>299</v>
      </c>
      <c r="J110" s="77" t="s">
        <v>197</v>
      </c>
      <c r="K110" s="82"/>
      <c r="L110" s="225"/>
      <c r="M110" s="225"/>
      <c r="N110" s="233"/>
      <c r="O110" s="233"/>
    </row>
    <row r="111" spans="1:15" s="94" customFormat="1" ht="18" customHeight="1">
      <c r="A111" s="230" t="s">
        <v>300</v>
      </c>
      <c r="B111" s="230"/>
      <c r="C111" s="230"/>
      <c r="D111" s="230"/>
      <c r="E111" s="230"/>
      <c r="F111" s="230"/>
      <c r="G111" s="230"/>
      <c r="H111" s="230"/>
      <c r="I111" s="40" t="s">
        <v>301</v>
      </c>
      <c r="J111" s="77" t="s">
        <v>200</v>
      </c>
      <c r="K111" s="82"/>
      <c r="L111" s="225"/>
      <c r="M111" s="225"/>
      <c r="N111" s="233"/>
      <c r="O111" s="233"/>
    </row>
    <row r="112" spans="1:15" s="94" customFormat="1" ht="35.25" customHeight="1">
      <c r="A112" s="230" t="s">
        <v>302</v>
      </c>
      <c r="B112" s="230"/>
      <c r="C112" s="230"/>
      <c r="D112" s="230"/>
      <c r="E112" s="230"/>
      <c r="F112" s="230"/>
      <c r="G112" s="230"/>
      <c r="H112" s="230"/>
      <c r="I112" s="95" t="s">
        <v>303</v>
      </c>
      <c r="J112" s="96" t="s">
        <v>200</v>
      </c>
      <c r="K112" s="98"/>
      <c r="L112" s="238">
        <f>SUM(L113:M114)</f>
        <v>0</v>
      </c>
      <c r="M112" s="238"/>
      <c r="N112" s="235">
        <f>N113+N114</f>
        <v>0</v>
      </c>
      <c r="O112" s="235"/>
    </row>
    <row r="113" spans="1:15" s="94" customFormat="1" ht="15">
      <c r="A113" s="230" t="s">
        <v>288</v>
      </c>
      <c r="B113" s="230"/>
      <c r="C113" s="230"/>
      <c r="D113" s="230"/>
      <c r="E113" s="230"/>
      <c r="F113" s="230"/>
      <c r="G113" s="230"/>
      <c r="H113" s="230"/>
      <c r="I113" s="40" t="s">
        <v>304</v>
      </c>
      <c r="J113" s="77" t="s">
        <v>200</v>
      </c>
      <c r="K113" s="82"/>
      <c r="L113" s="225"/>
      <c r="M113" s="225"/>
      <c r="N113" s="233"/>
      <c r="O113" s="233"/>
    </row>
    <row r="114" spans="1:15" s="94" customFormat="1" ht="15">
      <c r="A114" s="230" t="s">
        <v>290</v>
      </c>
      <c r="B114" s="230"/>
      <c r="C114" s="230"/>
      <c r="D114" s="230"/>
      <c r="E114" s="230"/>
      <c r="F114" s="230"/>
      <c r="G114" s="230"/>
      <c r="H114" s="230"/>
      <c r="I114" s="40" t="s">
        <v>305</v>
      </c>
      <c r="J114" s="77" t="s">
        <v>200</v>
      </c>
      <c r="K114" s="82"/>
      <c r="L114" s="225"/>
      <c r="M114" s="225"/>
      <c r="N114" s="233"/>
      <c r="O114" s="233"/>
    </row>
    <row r="115" spans="1:15" s="94" customFormat="1" ht="21" customHeight="1">
      <c r="A115" s="230" t="s">
        <v>306</v>
      </c>
      <c r="B115" s="230"/>
      <c r="C115" s="230"/>
      <c r="D115" s="230"/>
      <c r="E115" s="230"/>
      <c r="F115" s="230"/>
      <c r="G115" s="230"/>
      <c r="H115" s="230"/>
      <c r="I115" s="40" t="s">
        <v>307</v>
      </c>
      <c r="J115" s="77" t="s">
        <v>206</v>
      </c>
      <c r="K115" s="82"/>
      <c r="L115" s="225"/>
      <c r="M115" s="225"/>
      <c r="N115" s="233"/>
      <c r="O115" s="233"/>
    </row>
    <row r="116" spans="1:15" s="94" customFormat="1" ht="29.25" customHeight="1">
      <c r="A116" s="230" t="s">
        <v>308</v>
      </c>
      <c r="B116" s="230"/>
      <c r="C116" s="230"/>
      <c r="D116" s="230"/>
      <c r="E116" s="230"/>
      <c r="F116" s="230"/>
      <c r="G116" s="230"/>
      <c r="H116" s="230"/>
      <c r="I116" s="95" t="s">
        <v>309</v>
      </c>
      <c r="J116" s="96" t="s">
        <v>206</v>
      </c>
      <c r="K116" s="98"/>
      <c r="L116" s="234">
        <f>SUM(L117:M118)</f>
        <v>0</v>
      </c>
      <c r="M116" s="234"/>
      <c r="N116" s="235">
        <f>N117+N118</f>
        <v>0</v>
      </c>
      <c r="O116" s="235"/>
    </row>
    <row r="117" spans="1:15" s="100" customFormat="1" ht="15">
      <c r="A117" s="230" t="s">
        <v>288</v>
      </c>
      <c r="B117" s="230"/>
      <c r="C117" s="230"/>
      <c r="D117" s="230"/>
      <c r="E117" s="230"/>
      <c r="F117" s="230"/>
      <c r="G117" s="230"/>
      <c r="H117" s="230"/>
      <c r="I117" s="40" t="s">
        <v>310</v>
      </c>
      <c r="J117" s="77" t="s">
        <v>206</v>
      </c>
      <c r="K117" s="82"/>
      <c r="L117" s="225"/>
      <c r="M117" s="225"/>
      <c r="N117" s="233"/>
      <c r="O117" s="233"/>
    </row>
    <row r="118" spans="1:15" s="100" customFormat="1" ht="15">
      <c r="A118" s="230" t="s">
        <v>290</v>
      </c>
      <c r="B118" s="230"/>
      <c r="C118" s="230"/>
      <c r="D118" s="230"/>
      <c r="E118" s="230"/>
      <c r="F118" s="230"/>
      <c r="G118" s="230"/>
      <c r="H118" s="230"/>
      <c r="I118" s="40" t="s">
        <v>311</v>
      </c>
      <c r="J118" s="77" t="s">
        <v>206</v>
      </c>
      <c r="K118" s="82"/>
      <c r="L118" s="225"/>
      <c r="M118" s="225"/>
      <c r="N118" s="233"/>
      <c r="O118" s="233"/>
    </row>
    <row r="119" spans="1:15" s="94" customFormat="1" ht="35.25" customHeight="1">
      <c r="A119" s="230" t="s">
        <v>312</v>
      </c>
      <c r="B119" s="230"/>
      <c r="C119" s="230"/>
      <c r="D119" s="230"/>
      <c r="E119" s="230"/>
      <c r="F119" s="230"/>
      <c r="G119" s="230"/>
      <c r="H119" s="230"/>
      <c r="I119" s="95" t="s">
        <v>313</v>
      </c>
      <c r="J119" s="96" t="s">
        <v>206</v>
      </c>
      <c r="K119" s="98"/>
      <c r="L119" s="234">
        <f>SUM(L120:M121)</f>
        <v>0</v>
      </c>
      <c r="M119" s="234"/>
      <c r="N119" s="235">
        <f>N120+N121</f>
        <v>0</v>
      </c>
      <c r="O119" s="235"/>
    </row>
    <row r="120" spans="1:15" s="100" customFormat="1" ht="15">
      <c r="A120" s="230" t="s">
        <v>288</v>
      </c>
      <c r="B120" s="230"/>
      <c r="C120" s="230"/>
      <c r="D120" s="230"/>
      <c r="E120" s="230"/>
      <c r="F120" s="230"/>
      <c r="G120" s="230"/>
      <c r="H120" s="230"/>
      <c r="I120" s="40" t="s">
        <v>314</v>
      </c>
      <c r="J120" s="77" t="s">
        <v>206</v>
      </c>
      <c r="K120" s="82"/>
      <c r="L120" s="225"/>
      <c r="M120" s="225"/>
      <c r="N120" s="233"/>
      <c r="O120" s="233"/>
    </row>
    <row r="121" spans="1:15" s="100" customFormat="1" ht="15">
      <c r="A121" s="230" t="s">
        <v>290</v>
      </c>
      <c r="B121" s="230"/>
      <c r="C121" s="230"/>
      <c r="D121" s="230"/>
      <c r="E121" s="230"/>
      <c r="F121" s="230"/>
      <c r="G121" s="230"/>
      <c r="H121" s="230"/>
      <c r="I121" s="40" t="s">
        <v>315</v>
      </c>
      <c r="J121" s="77" t="s">
        <v>206</v>
      </c>
      <c r="K121" s="82"/>
      <c r="L121" s="225"/>
      <c r="M121" s="225"/>
      <c r="N121" s="233"/>
      <c r="O121" s="233"/>
    </row>
    <row r="122" spans="1:15" s="94" customFormat="1" ht="38.25" customHeight="1">
      <c r="A122" s="230" t="s">
        <v>316</v>
      </c>
      <c r="B122" s="230"/>
      <c r="C122" s="230"/>
      <c r="D122" s="230"/>
      <c r="E122" s="230"/>
      <c r="F122" s="230"/>
      <c r="G122" s="230"/>
      <c r="H122" s="230"/>
      <c r="I122" s="95" t="s">
        <v>317</v>
      </c>
      <c r="J122" s="96" t="s">
        <v>197</v>
      </c>
      <c r="K122" s="98"/>
      <c r="L122" s="234">
        <f>SUM(L123:M124)</f>
        <v>0</v>
      </c>
      <c r="M122" s="234"/>
      <c r="N122" s="235">
        <f>N123+N124</f>
        <v>0</v>
      </c>
      <c r="O122" s="235"/>
    </row>
    <row r="123" spans="1:15" s="100" customFormat="1" ht="18">
      <c r="A123" s="230" t="s">
        <v>288</v>
      </c>
      <c r="B123" s="230"/>
      <c r="C123" s="230"/>
      <c r="D123" s="230"/>
      <c r="E123" s="230"/>
      <c r="F123" s="230"/>
      <c r="G123" s="230"/>
      <c r="H123" s="230"/>
      <c r="I123" s="40" t="s">
        <v>318</v>
      </c>
      <c r="J123" s="77" t="s">
        <v>197</v>
      </c>
      <c r="K123" s="82"/>
      <c r="L123" s="225"/>
      <c r="M123" s="225"/>
      <c r="N123" s="233"/>
      <c r="O123" s="233"/>
    </row>
    <row r="124" spans="1:15" s="100" customFormat="1" ht="18">
      <c r="A124" s="230" t="s">
        <v>290</v>
      </c>
      <c r="B124" s="230"/>
      <c r="C124" s="230"/>
      <c r="D124" s="230"/>
      <c r="E124" s="230"/>
      <c r="F124" s="230"/>
      <c r="G124" s="230"/>
      <c r="H124" s="230"/>
      <c r="I124" s="40" t="s">
        <v>319</v>
      </c>
      <c r="J124" s="77" t="s">
        <v>197</v>
      </c>
      <c r="K124" s="82"/>
      <c r="L124" s="225"/>
      <c r="M124" s="225"/>
      <c r="N124" s="233"/>
      <c r="O124" s="233"/>
    </row>
    <row r="125" spans="1:15" s="94" customFormat="1" ht="18" customHeight="1">
      <c r="A125" s="230" t="s">
        <v>320</v>
      </c>
      <c r="B125" s="230"/>
      <c r="C125" s="230"/>
      <c r="D125" s="230"/>
      <c r="E125" s="230"/>
      <c r="F125" s="230"/>
      <c r="G125" s="230"/>
      <c r="H125" s="230"/>
      <c r="I125" s="40" t="s">
        <v>321</v>
      </c>
      <c r="J125" s="77" t="s">
        <v>200</v>
      </c>
      <c r="K125" s="82"/>
      <c r="L125" s="225"/>
      <c r="M125" s="225"/>
      <c r="N125" s="233"/>
      <c r="O125" s="233"/>
    </row>
    <row r="126" spans="1:15" s="94" customFormat="1" ht="33.75" customHeight="1">
      <c r="A126" s="230" t="s">
        <v>322</v>
      </c>
      <c r="B126" s="230"/>
      <c r="C126" s="230"/>
      <c r="D126" s="230"/>
      <c r="E126" s="230"/>
      <c r="F126" s="230"/>
      <c r="G126" s="230"/>
      <c r="H126" s="230"/>
      <c r="I126" s="95" t="s">
        <v>323</v>
      </c>
      <c r="J126" s="96" t="s">
        <v>200</v>
      </c>
      <c r="K126" s="98"/>
      <c r="L126" s="238">
        <f>SUM(L127:M128)</f>
        <v>0</v>
      </c>
      <c r="M126" s="238"/>
      <c r="N126" s="235">
        <f>N127+N128</f>
        <v>0</v>
      </c>
      <c r="O126" s="235"/>
    </row>
    <row r="127" spans="1:15" s="100" customFormat="1" ht="15">
      <c r="A127" s="230" t="s">
        <v>288</v>
      </c>
      <c r="B127" s="230"/>
      <c r="C127" s="230"/>
      <c r="D127" s="230"/>
      <c r="E127" s="230"/>
      <c r="F127" s="230"/>
      <c r="G127" s="230"/>
      <c r="H127" s="230"/>
      <c r="I127" s="40" t="s">
        <v>324</v>
      </c>
      <c r="J127" s="77" t="s">
        <v>200</v>
      </c>
      <c r="K127" s="82"/>
      <c r="L127" s="225"/>
      <c r="M127" s="225"/>
      <c r="N127" s="233"/>
      <c r="O127" s="233"/>
    </row>
    <row r="128" spans="1:15" s="100" customFormat="1" ht="15">
      <c r="A128" s="230" t="s">
        <v>290</v>
      </c>
      <c r="B128" s="230"/>
      <c r="C128" s="230"/>
      <c r="D128" s="230"/>
      <c r="E128" s="230"/>
      <c r="F128" s="230"/>
      <c r="G128" s="230"/>
      <c r="H128" s="230"/>
      <c r="I128" s="40" t="s">
        <v>325</v>
      </c>
      <c r="J128" s="77" t="s">
        <v>200</v>
      </c>
      <c r="K128" s="82"/>
      <c r="L128" s="225"/>
      <c r="M128" s="225"/>
      <c r="N128" s="233"/>
      <c r="O128" s="233"/>
    </row>
    <row r="129" spans="1:15" s="94" customFormat="1" ht="36" customHeight="1">
      <c r="A129" s="230" t="s">
        <v>326</v>
      </c>
      <c r="B129" s="230"/>
      <c r="C129" s="230"/>
      <c r="D129" s="230"/>
      <c r="E129" s="230"/>
      <c r="F129" s="230"/>
      <c r="G129" s="230"/>
      <c r="H129" s="230"/>
      <c r="I129" s="95" t="s">
        <v>327</v>
      </c>
      <c r="J129" s="96" t="s">
        <v>197</v>
      </c>
      <c r="K129" s="98"/>
      <c r="L129" s="234">
        <f>SUM(L130:M131)</f>
        <v>0</v>
      </c>
      <c r="M129" s="234"/>
      <c r="N129" s="235">
        <f>N130+N131</f>
        <v>0</v>
      </c>
      <c r="O129" s="235"/>
    </row>
    <row r="130" spans="1:15" s="100" customFormat="1" ht="18">
      <c r="A130" s="230" t="s">
        <v>288</v>
      </c>
      <c r="B130" s="230"/>
      <c r="C130" s="230"/>
      <c r="D130" s="230"/>
      <c r="E130" s="230"/>
      <c r="F130" s="230"/>
      <c r="G130" s="230"/>
      <c r="H130" s="230"/>
      <c r="I130" s="40" t="s">
        <v>328</v>
      </c>
      <c r="J130" s="77" t="s">
        <v>197</v>
      </c>
      <c r="K130" s="82"/>
      <c r="L130" s="225"/>
      <c r="M130" s="225"/>
      <c r="N130" s="233"/>
      <c r="O130" s="233"/>
    </row>
    <row r="131" spans="1:15" s="100" customFormat="1" ht="18">
      <c r="A131" s="230" t="s">
        <v>290</v>
      </c>
      <c r="B131" s="230"/>
      <c r="C131" s="230"/>
      <c r="D131" s="230"/>
      <c r="E131" s="230"/>
      <c r="F131" s="230"/>
      <c r="G131" s="230"/>
      <c r="H131" s="230"/>
      <c r="I131" s="40" t="s">
        <v>329</v>
      </c>
      <c r="J131" s="77" t="s">
        <v>197</v>
      </c>
      <c r="K131" s="82"/>
      <c r="L131" s="225"/>
      <c r="M131" s="225"/>
      <c r="N131" s="233"/>
      <c r="O131" s="233"/>
    </row>
    <row r="132" spans="1:15" s="94" customFormat="1" ht="30" customHeight="1">
      <c r="A132" s="230" t="s">
        <v>330</v>
      </c>
      <c r="B132" s="230"/>
      <c r="C132" s="230"/>
      <c r="D132" s="230"/>
      <c r="E132" s="230"/>
      <c r="F132" s="230"/>
      <c r="G132" s="230"/>
      <c r="H132" s="230"/>
      <c r="I132" s="95" t="s">
        <v>331</v>
      </c>
      <c r="J132" s="96" t="s">
        <v>200</v>
      </c>
      <c r="K132" s="98"/>
      <c r="L132" s="238">
        <f>SUM(L133:M134)</f>
        <v>0</v>
      </c>
      <c r="M132" s="238"/>
      <c r="N132" s="235">
        <f>N133+N134</f>
        <v>0</v>
      </c>
      <c r="O132" s="235"/>
    </row>
    <row r="133" spans="1:15" s="100" customFormat="1" ht="15">
      <c r="A133" s="230" t="s">
        <v>215</v>
      </c>
      <c r="B133" s="230"/>
      <c r="C133" s="230"/>
      <c r="D133" s="230"/>
      <c r="E133" s="230"/>
      <c r="F133" s="230"/>
      <c r="G133" s="230"/>
      <c r="H133" s="230"/>
      <c r="I133" s="40" t="s">
        <v>332</v>
      </c>
      <c r="J133" s="77" t="s">
        <v>200</v>
      </c>
      <c r="K133" s="82"/>
      <c r="L133" s="225"/>
      <c r="M133" s="225"/>
      <c r="N133" s="233"/>
      <c r="O133" s="233"/>
    </row>
    <row r="134" spans="1:15" s="100" customFormat="1" ht="15">
      <c r="A134" s="230" t="s">
        <v>216</v>
      </c>
      <c r="B134" s="230"/>
      <c r="C134" s="230"/>
      <c r="D134" s="230"/>
      <c r="E134" s="230"/>
      <c r="F134" s="230"/>
      <c r="G134" s="230"/>
      <c r="H134" s="230"/>
      <c r="I134" s="40" t="s">
        <v>333</v>
      </c>
      <c r="J134" s="77" t="s">
        <v>200</v>
      </c>
      <c r="K134" s="82"/>
      <c r="L134" s="225"/>
      <c r="M134" s="225"/>
      <c r="N134" s="233"/>
      <c r="O134" s="233"/>
    </row>
    <row r="135" spans="1:15" s="94" customFormat="1" ht="31.5" customHeight="1">
      <c r="A135" s="237" t="s">
        <v>334</v>
      </c>
      <c r="B135" s="237"/>
      <c r="C135" s="237"/>
      <c r="D135" s="237"/>
      <c r="E135" s="237"/>
      <c r="F135" s="237"/>
      <c r="G135" s="237"/>
      <c r="H135" s="237"/>
      <c r="I135" s="95" t="s">
        <v>335</v>
      </c>
      <c r="J135" s="96" t="s">
        <v>206</v>
      </c>
      <c r="K135" s="98"/>
      <c r="L135" s="234">
        <f>SUM(L136:M137)</f>
        <v>0</v>
      </c>
      <c r="M135" s="234"/>
      <c r="N135" s="235">
        <f>N136+N137</f>
        <v>0</v>
      </c>
      <c r="O135" s="235"/>
    </row>
    <row r="136" spans="1:15" s="100" customFormat="1" ht="18.75" customHeight="1">
      <c r="A136" s="230" t="s">
        <v>215</v>
      </c>
      <c r="B136" s="230"/>
      <c r="C136" s="230"/>
      <c r="D136" s="230"/>
      <c r="E136" s="230"/>
      <c r="F136" s="230"/>
      <c r="G136" s="230"/>
      <c r="H136" s="230"/>
      <c r="I136" s="40" t="s">
        <v>336</v>
      </c>
      <c r="J136" s="77" t="s">
        <v>206</v>
      </c>
      <c r="K136" s="82"/>
      <c r="L136" s="225"/>
      <c r="M136" s="225"/>
      <c r="N136" s="233"/>
      <c r="O136" s="233"/>
    </row>
    <row r="137" spans="1:15" s="100" customFormat="1" ht="15">
      <c r="A137" s="230" t="s">
        <v>216</v>
      </c>
      <c r="B137" s="230"/>
      <c r="C137" s="230"/>
      <c r="D137" s="230"/>
      <c r="E137" s="230"/>
      <c r="F137" s="230"/>
      <c r="G137" s="230"/>
      <c r="H137" s="230"/>
      <c r="I137" s="40" t="s">
        <v>337</v>
      </c>
      <c r="J137" s="77" t="s">
        <v>206</v>
      </c>
      <c r="K137" s="82"/>
      <c r="L137" s="225"/>
      <c r="M137" s="225"/>
      <c r="N137" s="233"/>
      <c r="O137" s="233"/>
    </row>
    <row r="138" spans="1:15" s="94" customFormat="1" ht="32.25" customHeight="1">
      <c r="A138" s="230" t="s">
        <v>338</v>
      </c>
      <c r="B138" s="230"/>
      <c r="C138" s="230"/>
      <c r="D138" s="230"/>
      <c r="E138" s="230"/>
      <c r="F138" s="230"/>
      <c r="G138" s="230"/>
      <c r="H138" s="230"/>
      <c r="I138" s="95" t="s">
        <v>339</v>
      </c>
      <c r="J138" s="96" t="s">
        <v>197</v>
      </c>
      <c r="K138" s="98"/>
      <c r="L138" s="234">
        <f>SUM(L139:M140)</f>
        <v>0</v>
      </c>
      <c r="M138" s="234"/>
      <c r="N138" s="235">
        <f>N139+N140</f>
        <v>0</v>
      </c>
      <c r="O138" s="235"/>
    </row>
    <row r="139" spans="1:15" s="100" customFormat="1" ht="18">
      <c r="A139" s="230" t="s">
        <v>215</v>
      </c>
      <c r="B139" s="230"/>
      <c r="C139" s="230"/>
      <c r="D139" s="230"/>
      <c r="E139" s="230"/>
      <c r="F139" s="230"/>
      <c r="G139" s="230"/>
      <c r="H139" s="230"/>
      <c r="I139" s="40" t="s">
        <v>340</v>
      </c>
      <c r="J139" s="77" t="s">
        <v>197</v>
      </c>
      <c r="K139" s="82"/>
      <c r="L139" s="225"/>
      <c r="M139" s="225"/>
      <c r="N139" s="233"/>
      <c r="O139" s="233"/>
    </row>
    <row r="140" spans="1:15" s="100" customFormat="1" ht="18">
      <c r="A140" s="230" t="s">
        <v>216</v>
      </c>
      <c r="B140" s="230"/>
      <c r="C140" s="230"/>
      <c r="D140" s="230"/>
      <c r="E140" s="230"/>
      <c r="F140" s="230"/>
      <c r="G140" s="230"/>
      <c r="H140" s="230"/>
      <c r="I140" s="40" t="s">
        <v>341</v>
      </c>
      <c r="J140" s="77" t="s">
        <v>197</v>
      </c>
      <c r="K140" s="82"/>
      <c r="L140" s="225"/>
      <c r="M140" s="225"/>
      <c r="N140" s="233"/>
      <c r="O140" s="233"/>
    </row>
    <row r="141" spans="1:15" s="94" customFormat="1" ht="18" customHeight="1">
      <c r="A141" s="230" t="s">
        <v>342</v>
      </c>
      <c r="B141" s="230"/>
      <c r="C141" s="230"/>
      <c r="D141" s="230"/>
      <c r="E141" s="230"/>
      <c r="F141" s="230"/>
      <c r="G141" s="230"/>
      <c r="H141" s="230"/>
      <c r="I141" s="40" t="s">
        <v>343</v>
      </c>
      <c r="J141" s="77" t="s">
        <v>200</v>
      </c>
      <c r="K141" s="82"/>
      <c r="L141" s="225"/>
      <c r="M141" s="225"/>
      <c r="N141" s="233"/>
      <c r="O141" s="233"/>
    </row>
    <row r="142" spans="1:15" s="94" customFormat="1" ht="23.25" customHeight="1">
      <c r="A142" s="230" t="s">
        <v>344</v>
      </c>
      <c r="B142" s="230"/>
      <c r="C142" s="230"/>
      <c r="D142" s="230"/>
      <c r="E142" s="230"/>
      <c r="F142" s="230"/>
      <c r="G142" s="230"/>
      <c r="H142" s="230"/>
      <c r="I142" s="40" t="s">
        <v>345</v>
      </c>
      <c r="J142" s="77" t="s">
        <v>200</v>
      </c>
      <c r="K142" s="82"/>
      <c r="L142" s="225"/>
      <c r="M142" s="225"/>
      <c r="N142" s="233"/>
      <c r="O142" s="233"/>
    </row>
    <row r="143" spans="1:15" s="94" customFormat="1" ht="15">
      <c r="A143" s="236" t="s">
        <v>346</v>
      </c>
      <c r="B143" s="236"/>
      <c r="C143" s="236"/>
      <c r="D143" s="236"/>
      <c r="E143" s="236"/>
      <c r="F143" s="236"/>
      <c r="G143" s="236"/>
      <c r="H143" s="236"/>
      <c r="I143" s="40" t="s">
        <v>347</v>
      </c>
      <c r="J143" s="77" t="s">
        <v>206</v>
      </c>
      <c r="K143" s="99"/>
      <c r="L143" s="227"/>
      <c r="M143" s="227"/>
      <c r="N143" s="233"/>
      <c r="O143" s="233"/>
    </row>
    <row r="144" spans="1:15" s="94" customFormat="1" ht="20.25" customHeight="1">
      <c r="A144" s="230" t="s">
        <v>348</v>
      </c>
      <c r="B144" s="230"/>
      <c r="C144" s="230"/>
      <c r="D144" s="230"/>
      <c r="E144" s="230"/>
      <c r="F144" s="230"/>
      <c r="G144" s="230"/>
      <c r="H144" s="230"/>
      <c r="I144" s="40" t="s">
        <v>349</v>
      </c>
      <c r="J144" s="77" t="s">
        <v>206</v>
      </c>
      <c r="K144" s="82"/>
      <c r="L144" s="225"/>
      <c r="M144" s="225"/>
      <c r="N144" s="233"/>
      <c r="O144" s="233"/>
    </row>
    <row r="145" spans="1:15" s="94" customFormat="1" ht="29.25" customHeight="1">
      <c r="A145" s="230" t="s">
        <v>350</v>
      </c>
      <c r="B145" s="230"/>
      <c r="C145" s="230"/>
      <c r="D145" s="230"/>
      <c r="E145" s="230"/>
      <c r="F145" s="230"/>
      <c r="G145" s="230"/>
      <c r="H145" s="230"/>
      <c r="I145" s="95" t="s">
        <v>351</v>
      </c>
      <c r="J145" s="96" t="s">
        <v>206</v>
      </c>
      <c r="K145" s="98"/>
      <c r="L145" s="234">
        <f>SUM(L146:M148)</f>
        <v>0</v>
      </c>
      <c r="M145" s="234"/>
      <c r="N145" s="235">
        <f>N146+N147+N148</f>
        <v>0</v>
      </c>
      <c r="O145" s="235"/>
    </row>
    <row r="146" spans="1:15" s="94" customFormat="1" ht="15">
      <c r="A146" s="230" t="s">
        <v>225</v>
      </c>
      <c r="B146" s="230"/>
      <c r="C146" s="230"/>
      <c r="D146" s="230"/>
      <c r="E146" s="230"/>
      <c r="F146" s="230"/>
      <c r="G146" s="230"/>
      <c r="H146" s="230"/>
      <c r="I146" s="40" t="s">
        <v>352</v>
      </c>
      <c r="J146" s="77" t="s">
        <v>206</v>
      </c>
      <c r="K146" s="82"/>
      <c r="L146" s="225"/>
      <c r="M146" s="225"/>
      <c r="N146" s="233"/>
      <c r="O146" s="233"/>
    </row>
    <row r="147" spans="1:15" s="94" customFormat="1" ht="15">
      <c r="A147" s="230" t="s">
        <v>227</v>
      </c>
      <c r="B147" s="230"/>
      <c r="C147" s="230"/>
      <c r="D147" s="230"/>
      <c r="E147" s="230"/>
      <c r="F147" s="230"/>
      <c r="G147" s="230"/>
      <c r="H147" s="230"/>
      <c r="I147" s="40" t="s">
        <v>353</v>
      </c>
      <c r="J147" s="77" t="s">
        <v>206</v>
      </c>
      <c r="K147" s="82"/>
      <c r="L147" s="225"/>
      <c r="M147" s="225"/>
      <c r="N147" s="233"/>
      <c r="O147" s="233"/>
    </row>
    <row r="148" spans="1:15" s="94" customFormat="1" ht="17.25" customHeight="1">
      <c r="A148" s="230" t="s">
        <v>229</v>
      </c>
      <c r="B148" s="230"/>
      <c r="C148" s="230"/>
      <c r="D148" s="230"/>
      <c r="E148" s="230"/>
      <c r="F148" s="230"/>
      <c r="G148" s="230"/>
      <c r="H148" s="230"/>
      <c r="I148" s="40" t="s">
        <v>354</v>
      </c>
      <c r="J148" s="77" t="s">
        <v>206</v>
      </c>
      <c r="K148" s="82"/>
      <c r="L148" s="225"/>
      <c r="M148" s="225"/>
      <c r="N148" s="233"/>
      <c r="O148" s="233"/>
    </row>
    <row r="149" spans="1:15" s="94" customFormat="1" ht="20.25" customHeight="1">
      <c r="A149" s="230" t="s">
        <v>355</v>
      </c>
      <c r="B149" s="230"/>
      <c r="C149" s="230"/>
      <c r="D149" s="230"/>
      <c r="E149" s="230"/>
      <c r="F149" s="230"/>
      <c r="G149" s="230"/>
      <c r="H149" s="230"/>
      <c r="I149" s="40" t="s">
        <v>356</v>
      </c>
      <c r="J149" s="77" t="s">
        <v>197</v>
      </c>
      <c r="K149" s="82"/>
      <c r="L149" s="225"/>
      <c r="M149" s="225"/>
      <c r="N149" s="233"/>
      <c r="O149" s="233"/>
    </row>
    <row r="150" spans="1:15" s="94" customFormat="1" ht="20.25" customHeight="1">
      <c r="A150" s="230" t="s">
        <v>357</v>
      </c>
      <c r="B150" s="230"/>
      <c r="C150" s="230"/>
      <c r="D150" s="230"/>
      <c r="E150" s="230"/>
      <c r="F150" s="230"/>
      <c r="G150" s="230"/>
      <c r="H150" s="230"/>
      <c r="I150" s="40" t="s">
        <v>358</v>
      </c>
      <c r="J150" s="77" t="s">
        <v>197</v>
      </c>
      <c r="K150" s="82"/>
      <c r="L150" s="225"/>
      <c r="M150" s="225"/>
      <c r="N150" s="233"/>
      <c r="O150" s="233"/>
    </row>
    <row r="151" spans="1:15" s="94" customFormat="1" ht="30.75" customHeight="1">
      <c r="A151" s="230" t="s">
        <v>359</v>
      </c>
      <c r="B151" s="230"/>
      <c r="C151" s="230"/>
      <c r="D151" s="230"/>
      <c r="E151" s="230"/>
      <c r="F151" s="230"/>
      <c r="G151" s="230"/>
      <c r="H151" s="230"/>
      <c r="I151" s="40" t="s">
        <v>360</v>
      </c>
      <c r="J151" s="77" t="s">
        <v>206</v>
      </c>
      <c r="K151" s="82"/>
      <c r="L151" s="225"/>
      <c r="M151" s="225"/>
      <c r="N151" s="233"/>
      <c r="O151" s="233"/>
    </row>
    <row r="152" spans="1:15" s="94" customFormat="1" ht="30" customHeight="1">
      <c r="A152" s="230" t="s">
        <v>361</v>
      </c>
      <c r="B152" s="230"/>
      <c r="C152" s="230"/>
      <c r="D152" s="230"/>
      <c r="E152" s="230"/>
      <c r="F152" s="230"/>
      <c r="G152" s="230"/>
      <c r="H152" s="230"/>
      <c r="I152" s="40" t="s">
        <v>362</v>
      </c>
      <c r="J152" s="77" t="s">
        <v>206</v>
      </c>
      <c r="K152" s="82"/>
      <c r="L152" s="225"/>
      <c r="M152" s="225"/>
      <c r="N152" s="233"/>
      <c r="O152" s="233"/>
    </row>
    <row r="153" spans="1:15" s="94" customFormat="1" ht="30" customHeight="1">
      <c r="A153" s="230" t="s">
        <v>363</v>
      </c>
      <c r="B153" s="230"/>
      <c r="C153" s="230"/>
      <c r="D153" s="230"/>
      <c r="E153" s="230"/>
      <c r="F153" s="230"/>
      <c r="G153" s="230"/>
      <c r="H153" s="230"/>
      <c r="I153" s="40" t="s">
        <v>364</v>
      </c>
      <c r="J153" s="77" t="s">
        <v>200</v>
      </c>
      <c r="K153" s="82"/>
      <c r="L153" s="225"/>
      <c r="M153" s="225"/>
      <c r="N153" s="233"/>
      <c r="O153" s="233"/>
    </row>
    <row r="154" spans="1:15" s="94" customFormat="1" ht="15.75" customHeight="1">
      <c r="A154" s="230" t="s">
        <v>365</v>
      </c>
      <c r="B154" s="230"/>
      <c r="C154" s="230"/>
      <c r="D154" s="230"/>
      <c r="E154" s="230"/>
      <c r="F154" s="230"/>
      <c r="G154" s="230"/>
      <c r="H154" s="230"/>
      <c r="I154" s="40" t="s">
        <v>366</v>
      </c>
      <c r="J154" s="77" t="s">
        <v>200</v>
      </c>
      <c r="K154" s="82"/>
      <c r="L154" s="225"/>
      <c r="M154" s="225"/>
      <c r="N154" s="233"/>
      <c r="O154" s="233"/>
    </row>
    <row r="155" spans="1:15" s="94" customFormat="1" ht="27" customHeight="1">
      <c r="A155" s="230" t="s">
        <v>367</v>
      </c>
      <c r="B155" s="230"/>
      <c r="C155" s="230"/>
      <c r="D155" s="230"/>
      <c r="E155" s="230"/>
      <c r="F155" s="230"/>
      <c r="G155" s="230"/>
      <c r="H155" s="230"/>
      <c r="I155" s="40" t="s">
        <v>368</v>
      </c>
      <c r="J155" s="77" t="s">
        <v>200</v>
      </c>
      <c r="K155" s="82"/>
      <c r="L155" s="225"/>
      <c r="M155" s="225"/>
      <c r="N155" s="233"/>
      <c r="O155" s="233"/>
    </row>
    <row r="156" spans="1:15" s="94" customFormat="1" ht="15">
      <c r="A156" s="230" t="s">
        <v>369</v>
      </c>
      <c r="B156" s="230"/>
      <c r="C156" s="230"/>
      <c r="D156" s="230"/>
      <c r="E156" s="230"/>
      <c r="F156" s="230"/>
      <c r="G156" s="230"/>
      <c r="H156" s="230"/>
      <c r="I156" s="40" t="s">
        <v>370</v>
      </c>
      <c r="J156" s="77" t="s">
        <v>200</v>
      </c>
      <c r="K156" s="82"/>
      <c r="L156" s="225"/>
      <c r="M156" s="225"/>
      <c r="N156" s="233"/>
      <c r="O156" s="233"/>
    </row>
    <row r="157" spans="1:15" s="94" customFormat="1" ht="30.75" customHeight="1">
      <c r="A157" s="230" t="s">
        <v>371</v>
      </c>
      <c r="B157" s="230"/>
      <c r="C157" s="230"/>
      <c r="D157" s="230"/>
      <c r="E157" s="230"/>
      <c r="F157" s="230"/>
      <c r="G157" s="230"/>
      <c r="H157" s="230"/>
      <c r="I157" s="40" t="s">
        <v>372</v>
      </c>
      <c r="J157" s="77" t="s">
        <v>206</v>
      </c>
      <c r="K157" s="82"/>
      <c r="L157" s="225"/>
      <c r="M157" s="225"/>
      <c r="N157" s="233"/>
      <c r="O157" s="233"/>
    </row>
    <row r="158" spans="1:15" s="100" customFormat="1" ht="15.75" customHeight="1">
      <c r="A158" s="230" t="s">
        <v>373</v>
      </c>
      <c r="B158" s="230"/>
      <c r="C158" s="230"/>
      <c r="D158" s="230"/>
      <c r="E158" s="230"/>
      <c r="F158" s="230"/>
      <c r="G158" s="230"/>
      <c r="H158" s="230"/>
      <c r="I158" s="40" t="s">
        <v>374</v>
      </c>
      <c r="J158" s="77" t="s">
        <v>206</v>
      </c>
      <c r="K158" s="82"/>
      <c r="L158" s="225"/>
      <c r="M158" s="225"/>
      <c r="N158" s="233"/>
      <c r="O158" s="233"/>
    </row>
    <row r="159" spans="1:15" s="94" customFormat="1" ht="26.25" customHeight="1">
      <c r="A159" s="230" t="s">
        <v>375</v>
      </c>
      <c r="B159" s="230"/>
      <c r="C159" s="230"/>
      <c r="D159" s="230"/>
      <c r="E159" s="230"/>
      <c r="F159" s="230"/>
      <c r="G159" s="230"/>
      <c r="H159" s="230"/>
      <c r="I159" s="40" t="s">
        <v>376</v>
      </c>
      <c r="J159" s="77" t="s">
        <v>206</v>
      </c>
      <c r="K159" s="82"/>
      <c r="L159" s="225"/>
      <c r="M159" s="225"/>
      <c r="N159" s="233"/>
      <c r="O159" s="233"/>
    </row>
    <row r="160" spans="1:15" s="94" customFormat="1" ht="35.25" customHeight="1">
      <c r="A160" s="230" t="s">
        <v>377</v>
      </c>
      <c r="B160" s="230"/>
      <c r="C160" s="230"/>
      <c r="D160" s="230"/>
      <c r="E160" s="230"/>
      <c r="F160" s="230"/>
      <c r="G160" s="230"/>
      <c r="H160" s="230"/>
      <c r="I160" s="40" t="s">
        <v>378</v>
      </c>
      <c r="J160" s="77" t="s">
        <v>206</v>
      </c>
      <c r="K160" s="82"/>
      <c r="L160" s="225"/>
      <c r="M160" s="225"/>
      <c r="N160" s="233"/>
      <c r="O160" s="233"/>
    </row>
    <row r="161" spans="1:15" s="94" customFormat="1" ht="32.25" customHeight="1">
      <c r="A161" s="230" t="s">
        <v>379</v>
      </c>
      <c r="B161" s="230"/>
      <c r="C161" s="230"/>
      <c r="D161" s="230"/>
      <c r="E161" s="230"/>
      <c r="F161" s="230"/>
      <c r="G161" s="230"/>
      <c r="H161" s="230"/>
      <c r="I161" s="40" t="s">
        <v>380</v>
      </c>
      <c r="J161" s="77" t="s">
        <v>206</v>
      </c>
      <c r="K161" s="82"/>
      <c r="L161" s="225"/>
      <c r="M161" s="225"/>
      <c r="N161" s="233"/>
      <c r="O161" s="233"/>
    </row>
    <row r="162" spans="1:15" s="100" customFormat="1" ht="15">
      <c r="A162" s="230" t="s">
        <v>381</v>
      </c>
      <c r="B162" s="230"/>
      <c r="C162" s="230"/>
      <c r="D162" s="230"/>
      <c r="E162" s="230"/>
      <c r="F162" s="230"/>
      <c r="G162" s="230"/>
      <c r="H162" s="230"/>
      <c r="I162" s="40" t="s">
        <v>382</v>
      </c>
      <c r="J162" s="77" t="s">
        <v>206</v>
      </c>
      <c r="K162" s="82"/>
      <c r="L162" s="225"/>
      <c r="M162" s="225"/>
      <c r="N162" s="233"/>
      <c r="O162" s="233"/>
    </row>
    <row r="163" spans="1:15" s="94" customFormat="1" ht="30.75" customHeight="1">
      <c r="A163" s="230" t="s">
        <v>383</v>
      </c>
      <c r="B163" s="230"/>
      <c r="C163" s="230"/>
      <c r="D163" s="230"/>
      <c r="E163" s="230"/>
      <c r="F163" s="230"/>
      <c r="G163" s="230"/>
      <c r="H163" s="230"/>
      <c r="I163" s="40" t="s">
        <v>384</v>
      </c>
      <c r="J163" s="77" t="s">
        <v>206</v>
      </c>
      <c r="K163" s="82"/>
      <c r="L163" s="225"/>
      <c r="M163" s="225"/>
      <c r="N163" s="233"/>
      <c r="O163" s="233"/>
    </row>
    <row r="164" spans="1:15" s="94" customFormat="1" ht="17.25" customHeight="1">
      <c r="A164" s="230" t="s">
        <v>385</v>
      </c>
      <c r="B164" s="230"/>
      <c r="C164" s="230"/>
      <c r="D164" s="230"/>
      <c r="E164" s="230"/>
      <c r="F164" s="230"/>
      <c r="G164" s="230"/>
      <c r="H164" s="230"/>
      <c r="I164" s="40" t="s">
        <v>386</v>
      </c>
      <c r="J164" s="77" t="s">
        <v>200</v>
      </c>
      <c r="K164" s="82"/>
      <c r="L164" s="225"/>
      <c r="M164" s="225"/>
      <c r="N164" s="233"/>
      <c r="O164" s="233"/>
    </row>
    <row r="165" spans="1:15" s="94" customFormat="1" ht="36" customHeight="1">
      <c r="A165" s="230" t="s">
        <v>387</v>
      </c>
      <c r="B165" s="230"/>
      <c r="C165" s="230"/>
      <c r="D165" s="230"/>
      <c r="E165" s="230"/>
      <c r="F165" s="230"/>
      <c r="G165" s="230"/>
      <c r="H165" s="230"/>
      <c r="I165" s="40" t="s">
        <v>388</v>
      </c>
      <c r="J165" s="77" t="s">
        <v>200</v>
      </c>
      <c r="K165" s="82"/>
      <c r="L165" s="225"/>
      <c r="M165" s="225"/>
      <c r="N165" s="233"/>
      <c r="O165" s="233"/>
    </row>
    <row r="166" spans="1:15" s="94" customFormat="1" ht="29.25" customHeight="1">
      <c r="A166" s="230" t="s">
        <v>389</v>
      </c>
      <c r="B166" s="230"/>
      <c r="C166" s="230"/>
      <c r="D166" s="230"/>
      <c r="E166" s="230"/>
      <c r="F166" s="230"/>
      <c r="G166" s="230"/>
      <c r="H166" s="230"/>
      <c r="I166" s="40" t="s">
        <v>390</v>
      </c>
      <c r="J166" s="77" t="s">
        <v>200</v>
      </c>
      <c r="K166" s="82"/>
      <c r="L166" s="225"/>
      <c r="M166" s="225"/>
      <c r="N166" s="233"/>
      <c r="O166" s="233"/>
    </row>
    <row r="167" spans="1:15" s="94" customFormat="1" ht="18" customHeight="1">
      <c r="A167" s="230" t="s">
        <v>391</v>
      </c>
      <c r="B167" s="230"/>
      <c r="C167" s="230"/>
      <c r="D167" s="230"/>
      <c r="E167" s="230"/>
      <c r="F167" s="230"/>
      <c r="G167" s="230"/>
      <c r="H167" s="230"/>
      <c r="I167" s="40" t="s">
        <v>392</v>
      </c>
      <c r="J167" s="77" t="s">
        <v>200</v>
      </c>
      <c r="K167" s="82"/>
      <c r="L167" s="225"/>
      <c r="M167" s="225"/>
      <c r="N167" s="233"/>
      <c r="O167" s="233"/>
    </row>
    <row r="168" spans="1:15" s="94" customFormat="1" ht="30" customHeight="1">
      <c r="A168" s="230" t="s">
        <v>393</v>
      </c>
      <c r="B168" s="230"/>
      <c r="C168" s="230"/>
      <c r="D168" s="230"/>
      <c r="E168" s="230"/>
      <c r="F168" s="230"/>
      <c r="G168" s="230"/>
      <c r="H168" s="230"/>
      <c r="I168" s="40" t="s">
        <v>394</v>
      </c>
      <c r="J168" s="77" t="s">
        <v>180</v>
      </c>
      <c r="K168" s="82"/>
      <c r="L168" s="225"/>
      <c r="M168" s="225"/>
      <c r="N168" s="233"/>
      <c r="O168" s="233"/>
    </row>
    <row r="169" spans="1:15" s="94" customFormat="1" ht="18" customHeight="1">
      <c r="A169" s="230" t="s">
        <v>395</v>
      </c>
      <c r="B169" s="230"/>
      <c r="C169" s="230"/>
      <c r="D169" s="230"/>
      <c r="E169" s="230"/>
      <c r="F169" s="230"/>
      <c r="G169" s="230"/>
      <c r="H169" s="230"/>
      <c r="I169" s="40" t="s">
        <v>396</v>
      </c>
      <c r="J169" s="77" t="s">
        <v>206</v>
      </c>
      <c r="K169" s="82"/>
      <c r="L169" s="225"/>
      <c r="M169" s="225"/>
      <c r="N169" s="233"/>
      <c r="O169" s="233"/>
    </row>
    <row r="170" spans="1:15" s="94" customFormat="1" ht="18" customHeight="1">
      <c r="A170" s="230" t="s">
        <v>397</v>
      </c>
      <c r="B170" s="230"/>
      <c r="C170" s="230"/>
      <c r="D170" s="230"/>
      <c r="E170" s="230"/>
      <c r="F170" s="230"/>
      <c r="G170" s="230"/>
      <c r="H170" s="230"/>
      <c r="I170" s="40" t="s">
        <v>398</v>
      </c>
      <c r="J170" s="77" t="s">
        <v>200</v>
      </c>
      <c r="K170" s="82"/>
      <c r="L170" s="225"/>
      <c r="M170" s="225"/>
      <c r="N170" s="233"/>
      <c r="O170" s="233"/>
    </row>
    <row r="171" spans="1:15" s="100" customFormat="1" ht="18" customHeight="1">
      <c r="A171" s="230" t="s">
        <v>399</v>
      </c>
      <c r="B171" s="230"/>
      <c r="C171" s="230"/>
      <c r="D171" s="230"/>
      <c r="E171" s="230"/>
      <c r="F171" s="230"/>
      <c r="G171" s="230"/>
      <c r="H171" s="230"/>
      <c r="I171" s="40" t="s">
        <v>400</v>
      </c>
      <c r="J171" s="77" t="s">
        <v>200</v>
      </c>
      <c r="K171" s="82"/>
      <c r="L171" s="225"/>
      <c r="M171" s="225"/>
      <c r="N171" s="233"/>
      <c r="O171" s="233"/>
    </row>
    <row r="172" spans="1:15" s="100" customFormat="1" ht="18" customHeight="1">
      <c r="A172" s="230" t="s">
        <v>401</v>
      </c>
      <c r="B172" s="230"/>
      <c r="C172" s="230"/>
      <c r="D172" s="230"/>
      <c r="E172" s="230"/>
      <c r="F172" s="230"/>
      <c r="G172" s="230"/>
      <c r="H172" s="230"/>
      <c r="I172" s="40" t="s">
        <v>402</v>
      </c>
      <c r="J172" s="77" t="s">
        <v>200</v>
      </c>
      <c r="K172" s="82"/>
      <c r="L172" s="230"/>
      <c r="M172" s="230"/>
      <c r="N172" s="233"/>
      <c r="O172" s="233"/>
    </row>
    <row r="173" spans="1:15" s="100" customFormat="1" ht="18" customHeight="1">
      <c r="A173" s="101"/>
      <c r="B173" s="102"/>
      <c r="C173" s="102"/>
      <c r="D173" s="102"/>
      <c r="E173" s="101"/>
      <c r="F173" s="102"/>
      <c r="G173" s="102"/>
      <c r="H173" s="101"/>
      <c r="I173" s="91"/>
      <c r="J173" s="103"/>
      <c r="K173" s="101"/>
      <c r="L173" s="101"/>
      <c r="M173" s="101"/>
      <c r="N173" s="89"/>
      <c r="O173" s="89"/>
    </row>
    <row r="174" spans="1:12" ht="18.75">
      <c r="A174" s="104" t="s">
        <v>1</v>
      </c>
      <c r="B174" s="189"/>
      <c r="C174" s="189"/>
      <c r="D174" s="189"/>
      <c r="E174" s="83"/>
      <c r="F174" s="190"/>
      <c r="G174" s="189"/>
      <c r="H174" s="195" t="s">
        <v>169</v>
      </c>
      <c r="I174" s="195"/>
      <c r="J174" s="195"/>
      <c r="K174" s="195"/>
      <c r="L174" s="195"/>
    </row>
    <row r="175" spans="1:12" ht="14.25">
      <c r="A175" s="105"/>
      <c r="B175" s="231"/>
      <c r="C175" s="231"/>
      <c r="D175" s="231"/>
      <c r="E175" s="106"/>
      <c r="F175" s="232" t="s">
        <v>2</v>
      </c>
      <c r="G175" s="232"/>
      <c r="H175" s="231" t="s">
        <v>0</v>
      </c>
      <c r="I175" s="231"/>
      <c r="J175" s="231"/>
      <c r="K175" s="231"/>
      <c r="L175" s="231"/>
    </row>
  </sheetData>
  <sheetProtection password="C7D0" sheet="1" objects="1" scenarios="1"/>
  <mergeCells count="513">
    <mergeCell ref="A1:O1"/>
    <mergeCell ref="A2:F2"/>
    <mergeCell ref="A3:O3"/>
    <mergeCell ref="A4:H5"/>
    <mergeCell ref="I4:I5"/>
    <mergeCell ref="J4:J5"/>
    <mergeCell ref="K4:O4"/>
    <mergeCell ref="L5:M5"/>
    <mergeCell ref="N5:O5"/>
    <mergeCell ref="A6:H6"/>
    <mergeCell ref="L6:M6"/>
    <mergeCell ref="N6:O6"/>
    <mergeCell ref="A7:H7"/>
    <mergeCell ref="L7:M7"/>
    <mergeCell ref="N7:O7"/>
    <mergeCell ref="A8:H8"/>
    <mergeCell ref="L8:M8"/>
    <mergeCell ref="N8:O8"/>
    <mergeCell ref="A9:H9"/>
    <mergeCell ref="L9:M9"/>
    <mergeCell ref="N9:O9"/>
    <mergeCell ref="A10:H10"/>
    <mergeCell ref="L10:M10"/>
    <mergeCell ref="N10:O10"/>
    <mergeCell ref="A11:H11"/>
    <mergeCell ref="L11:M11"/>
    <mergeCell ref="N11:O11"/>
    <mergeCell ref="A12:H12"/>
    <mergeCell ref="L12:M12"/>
    <mergeCell ref="N12:O12"/>
    <mergeCell ref="A13:H13"/>
    <mergeCell ref="L13:M13"/>
    <mergeCell ref="N13:O13"/>
    <mergeCell ref="A14:H14"/>
    <mergeCell ref="L14:M14"/>
    <mergeCell ref="N14:O14"/>
    <mergeCell ref="A15:H15"/>
    <mergeCell ref="L15:M15"/>
    <mergeCell ref="N15:O15"/>
    <mergeCell ref="A16:H16"/>
    <mergeCell ref="L16:M16"/>
    <mergeCell ref="N16:O16"/>
    <mergeCell ref="A17:H17"/>
    <mergeCell ref="L17:M17"/>
    <mergeCell ref="N17:O17"/>
    <mergeCell ref="A18:H18"/>
    <mergeCell ref="L18:M18"/>
    <mergeCell ref="N18:O18"/>
    <mergeCell ref="A19:H19"/>
    <mergeCell ref="L19:M19"/>
    <mergeCell ref="N19:O19"/>
    <mergeCell ref="A20:H20"/>
    <mergeCell ref="L20:M20"/>
    <mergeCell ref="N20:O20"/>
    <mergeCell ref="A21:H21"/>
    <mergeCell ref="L21:M21"/>
    <mergeCell ref="N21:O21"/>
    <mergeCell ref="A22:H22"/>
    <mergeCell ref="L22:M22"/>
    <mergeCell ref="N22:O22"/>
    <mergeCell ref="A23:H23"/>
    <mergeCell ref="L23:M23"/>
    <mergeCell ref="N23:O23"/>
    <mergeCell ref="A24:H24"/>
    <mergeCell ref="L24:M24"/>
    <mergeCell ref="N24:O24"/>
    <mergeCell ref="A25:H25"/>
    <mergeCell ref="L25:M25"/>
    <mergeCell ref="N25:O25"/>
    <mergeCell ref="A26:H26"/>
    <mergeCell ref="L26:M26"/>
    <mergeCell ref="N26:O26"/>
    <mergeCell ref="A27:F27"/>
    <mergeCell ref="N27:O27"/>
    <mergeCell ref="N28:O28"/>
    <mergeCell ref="A29:H29"/>
    <mergeCell ref="L29:M29"/>
    <mergeCell ref="N29:O29"/>
    <mergeCell ref="A30:H30"/>
    <mergeCell ref="L30:M30"/>
    <mergeCell ref="N30:O30"/>
    <mergeCell ref="A31:H31"/>
    <mergeCell ref="L31:M31"/>
    <mergeCell ref="N31:O31"/>
    <mergeCell ref="A32:H32"/>
    <mergeCell ref="L32:M32"/>
    <mergeCell ref="N32:O32"/>
    <mergeCell ref="A33:H33"/>
    <mergeCell ref="L33:M33"/>
    <mergeCell ref="N33:O33"/>
    <mergeCell ref="A34:H34"/>
    <mergeCell ref="L34:M34"/>
    <mergeCell ref="N34:O34"/>
    <mergeCell ref="A35:H35"/>
    <mergeCell ref="L35:M35"/>
    <mergeCell ref="N35:O35"/>
    <mergeCell ref="A36:H36"/>
    <mergeCell ref="L36:M36"/>
    <mergeCell ref="N36:O36"/>
    <mergeCell ref="A37:H37"/>
    <mergeCell ref="L37:M37"/>
    <mergeCell ref="N37:O37"/>
    <mergeCell ref="A38:H38"/>
    <mergeCell ref="L38:M38"/>
    <mergeCell ref="N38:O38"/>
    <mergeCell ref="A39:H39"/>
    <mergeCell ref="L39:M39"/>
    <mergeCell ref="N39:O39"/>
    <mergeCell ref="A40:H40"/>
    <mergeCell ref="L40:M40"/>
    <mergeCell ref="N40:O40"/>
    <mergeCell ref="A41:H41"/>
    <mergeCell ref="L41:M41"/>
    <mergeCell ref="N41:O41"/>
    <mergeCell ref="A42:H42"/>
    <mergeCell ref="L42:M42"/>
    <mergeCell ref="N42:O42"/>
    <mergeCell ref="A43:H43"/>
    <mergeCell ref="L43:M43"/>
    <mergeCell ref="N43:O43"/>
    <mergeCell ref="A44:H44"/>
    <mergeCell ref="L44:M44"/>
    <mergeCell ref="N44:O44"/>
    <mergeCell ref="A45:H45"/>
    <mergeCell ref="L45:M45"/>
    <mergeCell ref="N45:O45"/>
    <mergeCell ref="A46:H46"/>
    <mergeCell ref="L46:M46"/>
    <mergeCell ref="N46:O46"/>
    <mergeCell ref="A47:H47"/>
    <mergeCell ref="L47:M47"/>
    <mergeCell ref="N47:O47"/>
    <mergeCell ref="A48:H48"/>
    <mergeCell ref="L48:M48"/>
    <mergeCell ref="N48:O48"/>
    <mergeCell ref="A49:H49"/>
    <mergeCell ref="L49:M49"/>
    <mergeCell ref="N49:O49"/>
    <mergeCell ref="A50:H50"/>
    <mergeCell ref="L50:M50"/>
    <mergeCell ref="N50:O50"/>
    <mergeCell ref="A51:H51"/>
    <mergeCell ref="L51:M51"/>
    <mergeCell ref="N51:O51"/>
    <mergeCell ref="A52:H52"/>
    <mergeCell ref="L52:M52"/>
    <mergeCell ref="N52:O52"/>
    <mergeCell ref="A53:H53"/>
    <mergeCell ref="L53:M53"/>
    <mergeCell ref="N53:O53"/>
    <mergeCell ref="A54:H54"/>
    <mergeCell ref="L54:M54"/>
    <mergeCell ref="N54:O54"/>
    <mergeCell ref="A55:H55"/>
    <mergeCell ref="L55:M55"/>
    <mergeCell ref="N55:O55"/>
    <mergeCell ref="A56:H56"/>
    <mergeCell ref="L56:M56"/>
    <mergeCell ref="N56:O56"/>
    <mergeCell ref="A57:H57"/>
    <mergeCell ref="L57:M57"/>
    <mergeCell ref="N57:O57"/>
    <mergeCell ref="A58:H58"/>
    <mergeCell ref="L58:M58"/>
    <mergeCell ref="N58:O58"/>
    <mergeCell ref="A59:H59"/>
    <mergeCell ref="L59:M59"/>
    <mergeCell ref="N59:O59"/>
    <mergeCell ref="A60:H60"/>
    <mergeCell ref="L60:M60"/>
    <mergeCell ref="N60:O60"/>
    <mergeCell ref="A61:H61"/>
    <mergeCell ref="L61:M61"/>
    <mergeCell ref="N61:O61"/>
    <mergeCell ref="A62:H62"/>
    <mergeCell ref="L62:M62"/>
    <mergeCell ref="N62:O62"/>
    <mergeCell ref="A63:H63"/>
    <mergeCell ref="L63:M63"/>
    <mergeCell ref="N63:O63"/>
    <mergeCell ref="A64:H64"/>
    <mergeCell ref="L64:M64"/>
    <mergeCell ref="N64:O64"/>
    <mergeCell ref="A65:H65"/>
    <mergeCell ref="L65:M65"/>
    <mergeCell ref="N65:O65"/>
    <mergeCell ref="A66:H66"/>
    <mergeCell ref="L66:M66"/>
    <mergeCell ref="N66:O66"/>
    <mergeCell ref="A67:H67"/>
    <mergeCell ref="L67:M67"/>
    <mergeCell ref="N67:O67"/>
    <mergeCell ref="A68:H68"/>
    <mergeCell ref="L68:M68"/>
    <mergeCell ref="N68:O68"/>
    <mergeCell ref="A69:H69"/>
    <mergeCell ref="L69:M69"/>
    <mergeCell ref="N69:O69"/>
    <mergeCell ref="A70:H70"/>
    <mergeCell ref="L70:M70"/>
    <mergeCell ref="N70:O70"/>
    <mergeCell ref="A71:H71"/>
    <mergeCell ref="L71:M71"/>
    <mergeCell ref="N71:O71"/>
    <mergeCell ref="A72:H72"/>
    <mergeCell ref="L72:M72"/>
    <mergeCell ref="N72:O72"/>
    <mergeCell ref="A73:H73"/>
    <mergeCell ref="L73:M73"/>
    <mergeCell ref="N73:O73"/>
    <mergeCell ref="A74:H74"/>
    <mergeCell ref="L74:M74"/>
    <mergeCell ref="N74:O74"/>
    <mergeCell ref="A75:H75"/>
    <mergeCell ref="L75:M75"/>
    <mergeCell ref="N75:O75"/>
    <mergeCell ref="A76:H76"/>
    <mergeCell ref="L76:M76"/>
    <mergeCell ref="N76:O76"/>
    <mergeCell ref="A77:H77"/>
    <mergeCell ref="L77:M77"/>
    <mergeCell ref="N77:O77"/>
    <mergeCell ref="A78:H78"/>
    <mergeCell ref="L78:M78"/>
    <mergeCell ref="N78:O78"/>
    <mergeCell ref="A79:H79"/>
    <mergeCell ref="L79:M79"/>
    <mergeCell ref="N79:O79"/>
    <mergeCell ref="A80:H80"/>
    <mergeCell ref="L80:M80"/>
    <mergeCell ref="N80:O80"/>
    <mergeCell ref="A81:H81"/>
    <mergeCell ref="L81:M81"/>
    <mergeCell ref="N81:O81"/>
    <mergeCell ref="A82:H82"/>
    <mergeCell ref="L82:M82"/>
    <mergeCell ref="N82:O82"/>
    <mergeCell ref="A83:H83"/>
    <mergeCell ref="L83:M83"/>
    <mergeCell ref="N83:O83"/>
    <mergeCell ref="A84:H84"/>
    <mergeCell ref="L84:M84"/>
    <mergeCell ref="N84:O84"/>
    <mergeCell ref="A85:H85"/>
    <mergeCell ref="L85:M85"/>
    <mergeCell ref="N85:O85"/>
    <mergeCell ref="A86:H86"/>
    <mergeCell ref="L86:M86"/>
    <mergeCell ref="N86:O86"/>
    <mergeCell ref="A87:H87"/>
    <mergeCell ref="L87:M87"/>
    <mergeCell ref="N87:O87"/>
    <mergeCell ref="A88:H88"/>
    <mergeCell ref="L88:M88"/>
    <mergeCell ref="N88:O88"/>
    <mergeCell ref="A89:H89"/>
    <mergeCell ref="L89:M89"/>
    <mergeCell ref="N89:O89"/>
    <mergeCell ref="A90:H90"/>
    <mergeCell ref="L90:M90"/>
    <mergeCell ref="N90:O90"/>
    <mergeCell ref="A91:H91"/>
    <mergeCell ref="L91:M91"/>
    <mergeCell ref="N91:O91"/>
    <mergeCell ref="A92:H92"/>
    <mergeCell ref="L92:M92"/>
    <mergeCell ref="N92:O92"/>
    <mergeCell ref="A93:H93"/>
    <mergeCell ref="L93:M93"/>
    <mergeCell ref="N93:O93"/>
    <mergeCell ref="A94:H94"/>
    <mergeCell ref="L94:M94"/>
    <mergeCell ref="N94:O94"/>
    <mergeCell ref="A95:H95"/>
    <mergeCell ref="L95:M95"/>
    <mergeCell ref="N95:O95"/>
    <mergeCell ref="A96:H96"/>
    <mergeCell ref="L96:M96"/>
    <mergeCell ref="N96:O96"/>
    <mergeCell ref="A97:H97"/>
    <mergeCell ref="L97:M97"/>
    <mergeCell ref="N97:O97"/>
    <mergeCell ref="A98:H98"/>
    <mergeCell ref="L98:M98"/>
    <mergeCell ref="N98:O98"/>
    <mergeCell ref="A99:H99"/>
    <mergeCell ref="L99:M99"/>
    <mergeCell ref="N99:O99"/>
    <mergeCell ref="A100:H100"/>
    <mergeCell ref="L100:M100"/>
    <mergeCell ref="N100:O100"/>
    <mergeCell ref="A101:H101"/>
    <mergeCell ref="L101:M101"/>
    <mergeCell ref="N101:O101"/>
    <mergeCell ref="A102:H102"/>
    <mergeCell ref="L102:M102"/>
    <mergeCell ref="N102:O102"/>
    <mergeCell ref="A103:H103"/>
    <mergeCell ref="L103:M103"/>
    <mergeCell ref="N103:O103"/>
    <mergeCell ref="A104:H104"/>
    <mergeCell ref="L104:M104"/>
    <mergeCell ref="N104:O104"/>
    <mergeCell ref="A105:H105"/>
    <mergeCell ref="L105:M105"/>
    <mergeCell ref="N105:O105"/>
    <mergeCell ref="A106:H106"/>
    <mergeCell ref="L106:M106"/>
    <mergeCell ref="N106:O106"/>
    <mergeCell ref="A107:H107"/>
    <mergeCell ref="L107:M107"/>
    <mergeCell ref="N107:O107"/>
    <mergeCell ref="A108:H108"/>
    <mergeCell ref="L108:M108"/>
    <mergeCell ref="N108:O108"/>
    <mergeCell ref="A109:H109"/>
    <mergeCell ref="L109:M109"/>
    <mergeCell ref="N109:O109"/>
    <mergeCell ref="A110:H110"/>
    <mergeCell ref="L110:M110"/>
    <mergeCell ref="N110:O110"/>
    <mergeCell ref="A111:H111"/>
    <mergeCell ref="L111:M111"/>
    <mergeCell ref="N111:O111"/>
    <mergeCell ref="A112:H112"/>
    <mergeCell ref="L112:M112"/>
    <mergeCell ref="N112:O112"/>
    <mergeCell ref="A113:H113"/>
    <mergeCell ref="L113:M113"/>
    <mergeCell ref="N113:O113"/>
    <mergeCell ref="A114:H114"/>
    <mergeCell ref="L114:M114"/>
    <mergeCell ref="N114:O114"/>
    <mergeCell ref="A115:H115"/>
    <mergeCell ref="L115:M115"/>
    <mergeCell ref="N115:O115"/>
    <mergeCell ref="A116:H116"/>
    <mergeCell ref="L116:M116"/>
    <mergeCell ref="N116:O116"/>
    <mergeCell ref="A117:H117"/>
    <mergeCell ref="L117:M117"/>
    <mergeCell ref="N117:O117"/>
    <mergeCell ref="A118:H118"/>
    <mergeCell ref="L118:M118"/>
    <mergeCell ref="N118:O118"/>
    <mergeCell ref="A119:H119"/>
    <mergeCell ref="L119:M119"/>
    <mergeCell ref="N119:O119"/>
    <mergeCell ref="A120:H120"/>
    <mergeCell ref="L120:M120"/>
    <mergeCell ref="N120:O120"/>
    <mergeCell ref="A121:H121"/>
    <mergeCell ref="L121:M121"/>
    <mergeCell ref="N121:O121"/>
    <mergeCell ref="A122:H122"/>
    <mergeCell ref="L122:M122"/>
    <mergeCell ref="N122:O122"/>
    <mergeCell ref="A123:H123"/>
    <mergeCell ref="L123:M123"/>
    <mergeCell ref="N123:O123"/>
    <mergeCell ref="A124:H124"/>
    <mergeCell ref="L124:M124"/>
    <mergeCell ref="N124:O124"/>
    <mergeCell ref="A125:H125"/>
    <mergeCell ref="L125:M125"/>
    <mergeCell ref="N125:O125"/>
    <mergeCell ref="A126:H126"/>
    <mergeCell ref="L126:M126"/>
    <mergeCell ref="N126:O126"/>
    <mergeCell ref="A127:H127"/>
    <mergeCell ref="L127:M127"/>
    <mergeCell ref="N127:O127"/>
    <mergeCell ref="A128:H128"/>
    <mergeCell ref="L128:M128"/>
    <mergeCell ref="N128:O128"/>
    <mergeCell ref="A129:H129"/>
    <mergeCell ref="L129:M129"/>
    <mergeCell ref="N129:O129"/>
    <mergeCell ref="A130:H130"/>
    <mergeCell ref="L130:M130"/>
    <mergeCell ref="N130:O130"/>
    <mergeCell ref="A131:H131"/>
    <mergeCell ref="L131:M131"/>
    <mergeCell ref="N131:O131"/>
    <mergeCell ref="A132:H132"/>
    <mergeCell ref="L132:M132"/>
    <mergeCell ref="N132:O132"/>
    <mergeCell ref="A133:H133"/>
    <mergeCell ref="L133:M133"/>
    <mergeCell ref="N133:O133"/>
    <mergeCell ref="A134:H134"/>
    <mergeCell ref="L134:M134"/>
    <mergeCell ref="N134:O134"/>
    <mergeCell ref="A135:H135"/>
    <mergeCell ref="L135:M135"/>
    <mergeCell ref="N135:O135"/>
    <mergeCell ref="A136:H136"/>
    <mergeCell ref="L136:M136"/>
    <mergeCell ref="N136:O136"/>
    <mergeCell ref="A137:H137"/>
    <mergeCell ref="L137:M137"/>
    <mergeCell ref="N137:O137"/>
    <mergeCell ref="A138:H138"/>
    <mergeCell ref="L138:M138"/>
    <mergeCell ref="N138:O138"/>
    <mergeCell ref="A139:H139"/>
    <mergeCell ref="L139:M139"/>
    <mergeCell ref="N139:O139"/>
    <mergeCell ref="A140:H140"/>
    <mergeCell ref="L140:M140"/>
    <mergeCell ref="N140:O140"/>
    <mergeCell ref="A141:H141"/>
    <mergeCell ref="L141:M141"/>
    <mergeCell ref="N141:O141"/>
    <mergeCell ref="A142:H142"/>
    <mergeCell ref="L142:M142"/>
    <mergeCell ref="N142:O142"/>
    <mergeCell ref="A143:H143"/>
    <mergeCell ref="L143:M143"/>
    <mergeCell ref="N143:O143"/>
    <mergeCell ref="A144:H144"/>
    <mergeCell ref="L144:M144"/>
    <mergeCell ref="N144:O144"/>
    <mergeCell ref="A145:H145"/>
    <mergeCell ref="L145:M145"/>
    <mergeCell ref="N145:O145"/>
    <mergeCell ref="A146:H146"/>
    <mergeCell ref="L146:M146"/>
    <mergeCell ref="N146:O146"/>
    <mergeCell ref="A147:H147"/>
    <mergeCell ref="L147:M147"/>
    <mergeCell ref="N147:O147"/>
    <mergeCell ref="A148:H148"/>
    <mergeCell ref="L148:M148"/>
    <mergeCell ref="N148:O148"/>
    <mergeCell ref="A149:H149"/>
    <mergeCell ref="L149:M149"/>
    <mergeCell ref="N149:O149"/>
    <mergeCell ref="A150:H150"/>
    <mergeCell ref="L150:M150"/>
    <mergeCell ref="N150:O150"/>
    <mergeCell ref="A151:H151"/>
    <mergeCell ref="L151:M151"/>
    <mergeCell ref="N151:O151"/>
    <mergeCell ref="A152:H152"/>
    <mergeCell ref="L152:M152"/>
    <mergeCell ref="N152:O152"/>
    <mergeCell ref="A153:H153"/>
    <mergeCell ref="L153:M153"/>
    <mergeCell ref="N153:O153"/>
    <mergeCell ref="A154:H154"/>
    <mergeCell ref="L154:M154"/>
    <mergeCell ref="N154:O154"/>
    <mergeCell ref="A155:H155"/>
    <mergeCell ref="L155:M155"/>
    <mergeCell ref="N155:O155"/>
    <mergeCell ref="A156:H156"/>
    <mergeCell ref="L156:M156"/>
    <mergeCell ref="N156:O156"/>
    <mergeCell ref="A157:H157"/>
    <mergeCell ref="L157:M157"/>
    <mergeCell ref="N157:O157"/>
    <mergeCell ref="A158:H158"/>
    <mergeCell ref="L158:M158"/>
    <mergeCell ref="N158:O158"/>
    <mergeCell ref="A159:H159"/>
    <mergeCell ref="L159:M159"/>
    <mergeCell ref="N159:O159"/>
    <mergeCell ref="A160:H160"/>
    <mergeCell ref="L160:M160"/>
    <mergeCell ref="N160:O160"/>
    <mergeCell ref="A161:H161"/>
    <mergeCell ref="L161:M161"/>
    <mergeCell ref="N161:O161"/>
    <mergeCell ref="A162:H162"/>
    <mergeCell ref="L162:M162"/>
    <mergeCell ref="N162:O162"/>
    <mergeCell ref="A163:H163"/>
    <mergeCell ref="L163:M163"/>
    <mergeCell ref="N163:O163"/>
    <mergeCell ref="A164:H164"/>
    <mergeCell ref="L164:M164"/>
    <mergeCell ref="N164:O164"/>
    <mergeCell ref="A165:H165"/>
    <mergeCell ref="L165:M165"/>
    <mergeCell ref="N165:O165"/>
    <mergeCell ref="A166:H166"/>
    <mergeCell ref="L166:M166"/>
    <mergeCell ref="N166:O166"/>
    <mergeCell ref="A167:H167"/>
    <mergeCell ref="L167:M167"/>
    <mergeCell ref="N167:O167"/>
    <mergeCell ref="A168:H168"/>
    <mergeCell ref="L168:M168"/>
    <mergeCell ref="N168:O168"/>
    <mergeCell ref="A169:H169"/>
    <mergeCell ref="L169:M169"/>
    <mergeCell ref="N169:O169"/>
    <mergeCell ref="A170:H170"/>
    <mergeCell ref="L170:M170"/>
    <mergeCell ref="N170:O170"/>
    <mergeCell ref="A171:H171"/>
    <mergeCell ref="L171:M171"/>
    <mergeCell ref="N171:O171"/>
    <mergeCell ref="A172:H172"/>
    <mergeCell ref="L172:M172"/>
    <mergeCell ref="N172:O172"/>
    <mergeCell ref="B174:D174"/>
    <mergeCell ref="F174:G174"/>
    <mergeCell ref="H174:L174"/>
    <mergeCell ref="B175:D175"/>
    <mergeCell ref="F175:G175"/>
    <mergeCell ref="H175:L175"/>
  </mergeCells>
  <printOptions horizontalCentered="1"/>
  <pageMargins left="0.1968503937007874" right="0.15748031496062992" top="0.5511811023622047" bottom="0.3937007874015748" header="0.1968503937007874" footer="0.1968503937007874"/>
  <pageSetup fitToHeight="2" fitToWidth="1" horizontalDpi="600" verticalDpi="600" orientation="portrait" paperSize="9" scale="4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Ван-Пин Ксения Владимировна</cp:lastModifiedBy>
  <cp:lastPrinted>2014-01-23T12:45:00Z</cp:lastPrinted>
  <dcterms:created xsi:type="dcterms:W3CDTF">2001-07-17T13:47:10Z</dcterms:created>
  <dcterms:modified xsi:type="dcterms:W3CDTF">2018-10-17T00:38:59Z</dcterms:modified>
  <cp:category/>
  <cp:version/>
  <cp:contentType/>
  <cp:contentStatus/>
</cp:coreProperties>
</file>